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BlueLayouts.org\Mortgage Refinancing Spreadsheet Templates\"/>
    </mc:Choice>
  </mc:AlternateContent>
  <xr:revisionPtr revIDLastSave="0" documentId="13_ncr:1_{18145D55-99DA-4011-B10F-C06396BEA3C8}" xr6:coauthVersionLast="47" xr6:coauthVersionMax="47" xr10:uidLastSave="{00000000-0000-0000-0000-000000000000}"/>
  <bookViews>
    <workbookView xWindow="-108" yWindow="-108" windowWidth="23256" windowHeight="12456" xr2:uid="{72DDD5ED-0A7E-4BDA-BFA7-28EF1A31BEB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E6" i="1" s="1"/>
  <c r="G7" i="1"/>
  <c r="G8" i="1"/>
  <c r="G9" i="1"/>
  <c r="E9" i="1" s="1"/>
  <c r="G10" i="1"/>
  <c r="E10" i="1" s="1"/>
  <c r="G11" i="1"/>
  <c r="G12" i="1"/>
  <c r="G13" i="1"/>
  <c r="E13" i="1" s="1"/>
  <c r="G14" i="1"/>
  <c r="E14" i="1" s="1"/>
  <c r="G15" i="1"/>
  <c r="G16" i="1"/>
  <c r="G17" i="1"/>
  <c r="E17" i="1" s="1"/>
  <c r="G18" i="1"/>
  <c r="E18" i="1" s="1"/>
  <c r="G19" i="1"/>
  <c r="G20" i="1"/>
  <c r="G21" i="1"/>
  <c r="E21" i="1" s="1"/>
  <c r="G22" i="1"/>
  <c r="E22" i="1" s="1"/>
  <c r="G23" i="1"/>
  <c r="G24" i="1"/>
  <c r="G25" i="1"/>
  <c r="E25" i="1" s="1"/>
  <c r="G26" i="1"/>
  <c r="E26" i="1" s="1"/>
  <c r="G27" i="1"/>
  <c r="G28" i="1"/>
  <c r="G29" i="1"/>
  <c r="E29" i="1" s="1"/>
  <c r="G30" i="1"/>
  <c r="E30" i="1" s="1"/>
  <c r="G31" i="1"/>
  <c r="G3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E7" i="1"/>
  <c r="E8" i="1"/>
  <c r="E11" i="1"/>
  <c r="E12" i="1"/>
  <c r="E15" i="1"/>
  <c r="E16" i="1"/>
  <c r="E19" i="1"/>
  <c r="E20" i="1"/>
  <c r="E23" i="1"/>
  <c r="E24" i="1"/>
  <c r="E27" i="1"/>
  <c r="E28" i="1"/>
  <c r="E31" i="1"/>
  <c r="E32" i="1"/>
  <c r="G5" i="1"/>
  <c r="E5" i="1" s="1"/>
  <c r="F5" i="1"/>
</calcChain>
</file>

<file path=xl/sharedStrings.xml><?xml version="1.0" encoding="utf-8"?>
<sst xmlns="http://schemas.openxmlformats.org/spreadsheetml/2006/main" count="36" uniqueCount="9">
  <si>
    <t>No.</t>
  </si>
  <si>
    <t>Date</t>
  </si>
  <si>
    <t>Payment Due</t>
  </si>
  <si>
    <t>Additional Payment</t>
  </si>
  <si>
    <t>Interest</t>
  </si>
  <si>
    <t>Principal</t>
  </si>
  <si>
    <t>Balance</t>
  </si>
  <si>
    <t>Mortgage Refinancing Calculator</t>
  </si>
  <si>
    <t>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</si>
</sst>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 Nova"/>
      <family val="2"/>
    </font>
    <font>
      <b/>
      <sz val="9"/>
      <color theme="1"/>
      <name val="Arial Nova"/>
      <family val="2"/>
    </font>
    <font>
      <b/>
      <sz val="16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0" xfId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Sheet1!$E$4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Sheet1!$E$5:$E$32</c:f>
              <c:numCache>
                <c:formatCode>_("$"* #,##0.00_);_("$"* \(#,##0.00\);_("$"* "-"??_);_(@_)</c:formatCode>
                <c:ptCount val="28"/>
                <c:pt idx="0">
                  <c:v>1</c:v>
                </c:pt>
                <c:pt idx="1">
                  <c:v>0.5</c:v>
                </c:pt>
                <c:pt idx="2">
                  <c:v>0.33333333333333331</c:v>
                </c:pt>
                <c:pt idx="3">
                  <c:v>0.25</c:v>
                </c:pt>
                <c:pt idx="4">
                  <c:v>0.19999999999999998</c:v>
                </c:pt>
                <c:pt idx="5">
                  <c:v>0.16666666666666666</c:v>
                </c:pt>
                <c:pt idx="6">
                  <c:v>0.14285714285714288</c:v>
                </c:pt>
                <c:pt idx="7">
                  <c:v>0.125</c:v>
                </c:pt>
                <c:pt idx="8">
                  <c:v>0.11111111111111112</c:v>
                </c:pt>
                <c:pt idx="9">
                  <c:v>9.9999999999999992E-2</c:v>
                </c:pt>
                <c:pt idx="10">
                  <c:v>9.0909090909090898E-2</c:v>
                </c:pt>
                <c:pt idx="11">
                  <c:v>8.3333333333333329E-2</c:v>
                </c:pt>
                <c:pt idx="12">
                  <c:v>7.6923076923076927E-2</c:v>
                </c:pt>
                <c:pt idx="13">
                  <c:v>7.1428571428571425E-2</c:v>
                </c:pt>
                <c:pt idx="14">
                  <c:v>6.6666666666666666E-2</c:v>
                </c:pt>
                <c:pt idx="15">
                  <c:v>6.25E-2</c:v>
                </c:pt>
                <c:pt idx="16">
                  <c:v>5.8823529411764698E-2</c:v>
                </c:pt>
                <c:pt idx="17">
                  <c:v>5.5555555555555552E-2</c:v>
                </c:pt>
                <c:pt idx="18">
                  <c:v>5.2631578947368425E-2</c:v>
                </c:pt>
                <c:pt idx="19">
                  <c:v>0.05</c:v>
                </c:pt>
                <c:pt idx="20">
                  <c:v>4.7619047619047616E-2</c:v>
                </c:pt>
                <c:pt idx="21">
                  <c:v>4.5454545454545456E-2</c:v>
                </c:pt>
                <c:pt idx="22">
                  <c:v>4.3478260869565216E-2</c:v>
                </c:pt>
                <c:pt idx="23">
                  <c:v>4.1666666666666664E-2</c:v>
                </c:pt>
                <c:pt idx="24">
                  <c:v>0.04</c:v>
                </c:pt>
                <c:pt idx="25">
                  <c:v>3.8461538461538457E-2</c:v>
                </c:pt>
                <c:pt idx="26">
                  <c:v>3.7037037037037042E-2</c:v>
                </c:pt>
                <c:pt idx="27">
                  <c:v>3.5714285714285712E-2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4-40A6-B8F7-FFB633A11973}"/>
            </c:ext>
          </c:extLst>
        </c:ser>
        <c:ser>
          <c:idx val="1"/>
          <c:order val="1"/>
          <c:tx>
            <c:strRef>
              <c:f>Sheet1!$F$4</c:f>
              <c:strCache>
                <c:ptCount val="1"/>
                <c:pt idx="0">
                  <c:v>Principal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Sheet1!$F$5:$F$32</c:f>
              <c:numCache>
                <c:formatCode>_("$"* #,##0.00_);_("$"* \(#,##0.00\);_("$"* "-"??_);_(@_)</c:formatCode>
                <c:ptCount val="28"/>
                <c:pt idx="0">
                  <c:v>306</c:v>
                </c:pt>
                <c:pt idx="1">
                  <c:v>149.08333333333334</c:v>
                </c:pt>
                <c:pt idx="2">
                  <c:v>31.833333333333332</c:v>
                </c:pt>
                <c:pt idx="3">
                  <c:v>76.833333333333329</c:v>
                </c:pt>
                <c:pt idx="4">
                  <c:v>148.5</c:v>
                </c:pt>
                <c:pt idx="5">
                  <c:v>56</c:v>
                </c:pt>
                <c:pt idx="6">
                  <c:v>772.75</c:v>
                </c:pt>
                <c:pt idx="7">
                  <c:v>64.833333333333329</c:v>
                </c:pt>
                <c:pt idx="8">
                  <c:v>30.583333333333332</c:v>
                </c:pt>
                <c:pt idx="9">
                  <c:v>61.333333333333336</c:v>
                </c:pt>
                <c:pt idx="10">
                  <c:v>81.833333333333329</c:v>
                </c:pt>
                <c:pt idx="11">
                  <c:v>56</c:v>
                </c:pt>
                <c:pt idx="12">
                  <c:v>560.58333333333337</c:v>
                </c:pt>
                <c:pt idx="13">
                  <c:v>68.916666666666671</c:v>
                </c:pt>
                <c:pt idx="14">
                  <c:v>63.583333333333336</c:v>
                </c:pt>
                <c:pt idx="15">
                  <c:v>81.916666666666671</c:v>
                </c:pt>
                <c:pt idx="16">
                  <c:v>52.333333333333336</c:v>
                </c:pt>
                <c:pt idx="17">
                  <c:v>56.5</c:v>
                </c:pt>
                <c:pt idx="18">
                  <c:v>10.25</c:v>
                </c:pt>
                <c:pt idx="19">
                  <c:v>78.083333333333329</c:v>
                </c:pt>
                <c:pt idx="20">
                  <c:v>61.25</c:v>
                </c:pt>
                <c:pt idx="21">
                  <c:v>214</c:v>
                </c:pt>
                <c:pt idx="22">
                  <c:v>22.333333333333332</c:v>
                </c:pt>
                <c:pt idx="23">
                  <c:v>78.083333333333329</c:v>
                </c:pt>
                <c:pt idx="24">
                  <c:v>63.5</c:v>
                </c:pt>
                <c:pt idx="25">
                  <c:v>148.5</c:v>
                </c:pt>
                <c:pt idx="26">
                  <c:v>313.58333333333331</c:v>
                </c:pt>
                <c:pt idx="27">
                  <c:v>231.91666666666666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44-40A6-B8F7-FFB633A11973}"/>
            </c:ext>
          </c:extLst>
        </c:ser>
        <c:ser>
          <c:idx val="2"/>
          <c:order val="2"/>
          <c:tx>
            <c:strRef>
              <c:f>Sheet1!$G$4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Sheet1!$G$5:$G$32</c:f>
              <c:numCache>
                <c:formatCode>_("$"* #,##0.00_);_("$"* \(#,##0.00\);_("$"* "-"??_);_(@_)</c:formatCode>
                <c:ptCount val="28"/>
                <c:pt idx="0">
                  <c:v>3672</c:v>
                </c:pt>
                <c:pt idx="1">
                  <c:v>894.5</c:v>
                </c:pt>
                <c:pt idx="2">
                  <c:v>127.33333333333333</c:v>
                </c:pt>
                <c:pt idx="3">
                  <c:v>230.5</c:v>
                </c:pt>
                <c:pt idx="4">
                  <c:v>356.4</c:v>
                </c:pt>
                <c:pt idx="5">
                  <c:v>112</c:v>
                </c:pt>
                <c:pt idx="6">
                  <c:v>1324.7142857142858</c:v>
                </c:pt>
                <c:pt idx="7">
                  <c:v>97.25</c:v>
                </c:pt>
                <c:pt idx="8">
                  <c:v>40.777777777777779</c:v>
                </c:pt>
                <c:pt idx="9">
                  <c:v>73.599999999999994</c:v>
                </c:pt>
                <c:pt idx="10">
                  <c:v>89.272727272727266</c:v>
                </c:pt>
                <c:pt idx="11">
                  <c:v>56</c:v>
                </c:pt>
                <c:pt idx="12">
                  <c:v>517.46153846153845</c:v>
                </c:pt>
                <c:pt idx="13">
                  <c:v>59.071428571428569</c:v>
                </c:pt>
                <c:pt idx="14">
                  <c:v>50.866666666666667</c:v>
                </c:pt>
                <c:pt idx="15">
                  <c:v>61.4375</c:v>
                </c:pt>
                <c:pt idx="16">
                  <c:v>36.941176470588232</c:v>
                </c:pt>
                <c:pt idx="17">
                  <c:v>37.666666666666664</c:v>
                </c:pt>
                <c:pt idx="18">
                  <c:v>6.4736842105263159</c:v>
                </c:pt>
                <c:pt idx="19">
                  <c:v>46.85</c:v>
                </c:pt>
                <c:pt idx="20">
                  <c:v>35</c:v>
                </c:pt>
                <c:pt idx="21">
                  <c:v>116.72727272727273</c:v>
                </c:pt>
                <c:pt idx="22">
                  <c:v>11.652173913043478</c:v>
                </c:pt>
                <c:pt idx="23">
                  <c:v>39.041666666666664</c:v>
                </c:pt>
                <c:pt idx="24">
                  <c:v>30.48</c:v>
                </c:pt>
                <c:pt idx="25">
                  <c:v>68.538461538461533</c:v>
                </c:pt>
                <c:pt idx="26">
                  <c:v>139.37037037037038</c:v>
                </c:pt>
                <c:pt idx="27">
                  <c:v>99.392857142857139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44-40A6-B8F7-FFB633A11973}"/>
            </c:ext>
          </c:extLst>
        </c:ser>
        <c:ser>
          <c:idx val="3"/>
          <c:order val="3"/>
          <c:tx>
            <c:strRef>
              <c:f>Sheet1!$C$4</c:f>
              <c:strCache>
                <c:ptCount val="1"/>
                <c:pt idx="0">
                  <c:v>Payment Due</c:v>
                </c:pt>
              </c:strCache>
            </c:strRef>
          </c:tx>
          <c:spPr>
            <a:solidFill>
              <a:schemeClr val="accent1">
                <a:tint val="58000"/>
              </a:schemeClr>
            </a:solidFill>
            <a:ln>
              <a:noFill/>
            </a:ln>
            <a:effectLst/>
          </c:spPr>
          <c:invertIfNegative val="0"/>
          <c:val>
            <c:numRef>
              <c:f>Sheet1!$C$5:$C$32</c:f>
              <c:numCache>
                <c:formatCode>_("$"* #,##0.00_);_("$"* \(#,##0.00\);_("$"* "-"??_);_(@_)</c:formatCode>
                <c:ptCount val="28"/>
                <c:pt idx="0">
                  <c:v>3672</c:v>
                </c:pt>
                <c:pt idx="1">
                  <c:v>1789</c:v>
                </c:pt>
                <c:pt idx="2">
                  <c:v>382</c:v>
                </c:pt>
                <c:pt idx="3">
                  <c:v>922</c:v>
                </c:pt>
                <c:pt idx="4">
                  <c:v>1782</c:v>
                </c:pt>
                <c:pt idx="5">
                  <c:v>672</c:v>
                </c:pt>
                <c:pt idx="6">
                  <c:v>9273</c:v>
                </c:pt>
                <c:pt idx="7">
                  <c:v>778</c:v>
                </c:pt>
                <c:pt idx="8">
                  <c:v>367</c:v>
                </c:pt>
                <c:pt idx="9">
                  <c:v>736</c:v>
                </c:pt>
                <c:pt idx="10">
                  <c:v>982</c:v>
                </c:pt>
                <c:pt idx="11">
                  <c:v>672</c:v>
                </c:pt>
                <c:pt idx="12">
                  <c:v>6727</c:v>
                </c:pt>
                <c:pt idx="13">
                  <c:v>827</c:v>
                </c:pt>
                <c:pt idx="14">
                  <c:v>763</c:v>
                </c:pt>
                <c:pt idx="15">
                  <c:v>983</c:v>
                </c:pt>
                <c:pt idx="16">
                  <c:v>628</c:v>
                </c:pt>
                <c:pt idx="17">
                  <c:v>678</c:v>
                </c:pt>
                <c:pt idx="18">
                  <c:v>123</c:v>
                </c:pt>
                <c:pt idx="19">
                  <c:v>937</c:v>
                </c:pt>
                <c:pt idx="20">
                  <c:v>735</c:v>
                </c:pt>
                <c:pt idx="21">
                  <c:v>2568</c:v>
                </c:pt>
                <c:pt idx="22">
                  <c:v>268</c:v>
                </c:pt>
                <c:pt idx="23">
                  <c:v>937</c:v>
                </c:pt>
                <c:pt idx="24">
                  <c:v>762</c:v>
                </c:pt>
                <c:pt idx="25">
                  <c:v>1782</c:v>
                </c:pt>
                <c:pt idx="26">
                  <c:v>3763</c:v>
                </c:pt>
                <c:pt idx="27">
                  <c:v>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44-40A6-B8F7-FFB633A11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overlap val="-20"/>
        <c:axId val="189577648"/>
        <c:axId val="189578064"/>
      </c:barChart>
      <c:catAx>
        <c:axId val="189577648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89578064"/>
        <c:crosses val="autoZero"/>
        <c:auto val="1"/>
        <c:lblAlgn val="ctr"/>
        <c:lblOffset val="100"/>
        <c:noMultiLvlLbl val="0"/>
      </c:catAx>
      <c:valAx>
        <c:axId val="18957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89577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167640</xdr:rowOff>
    </xdr:from>
    <xdr:to>
      <xdr:col>11</xdr:col>
      <xdr:colOff>594360</xdr:colOff>
      <xdr:row>32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77681AA-B393-8796-E020-A0EB7B51B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22860</xdr:colOff>
      <xdr:row>0</xdr:row>
      <xdr:rowOff>38100</xdr:rowOff>
    </xdr:from>
    <xdr:to>
      <xdr:col>11</xdr:col>
      <xdr:colOff>571500</xdr:colOff>
      <xdr:row>1</xdr:row>
      <xdr:rowOff>161363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0C5218-9049-4A92-AB4B-46B03B382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5120" y="38100"/>
          <a:ext cx="1158240" cy="306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7DFA-B8A0-4058-9DA9-2C461BBEE49D}">
  <dimension ref="A1:Q33"/>
  <sheetViews>
    <sheetView showGridLines="0" tabSelected="1" topLeftCell="A32" zoomScaleNormal="100" workbookViewId="0">
      <selection activeCell="P13" sqref="P13"/>
    </sheetView>
  </sheetViews>
  <sheetFormatPr defaultRowHeight="14.4" x14ac:dyDescent="0.3"/>
  <cols>
    <col min="1" max="1" width="4" style="1" customWidth="1"/>
    <col min="2" max="2" width="12.44140625" style="1" customWidth="1"/>
    <col min="3" max="7" width="10.77734375" style="1" customWidth="1"/>
    <col min="8" max="17" width="8.88671875" style="1"/>
  </cols>
  <sheetData>
    <row r="1" spans="1:12" x14ac:dyDescent="0.3">
      <c r="A1" s="9" t="s">
        <v>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1"/>
    </row>
    <row r="2" spans="1:12" x14ac:dyDescent="0.3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1:12" x14ac:dyDescent="0.3">
      <c r="A3" s="2"/>
      <c r="L3" s="3"/>
    </row>
    <row r="4" spans="1:12" ht="30" customHeight="1" x14ac:dyDescent="0.3">
      <c r="A4" s="15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L4" s="3"/>
    </row>
    <row r="5" spans="1:12" ht="15.6" customHeight="1" x14ac:dyDescent="0.3">
      <c r="A5" s="2">
        <v>1</v>
      </c>
      <c r="B5" s="1" t="s">
        <v>8</v>
      </c>
      <c r="C5" s="4">
        <v>3672</v>
      </c>
      <c r="D5" s="5"/>
      <c r="E5" s="4">
        <f>G5/C5</f>
        <v>1</v>
      </c>
      <c r="F5" s="4">
        <f>C5/12</f>
        <v>306</v>
      </c>
      <c r="G5" s="4">
        <f>C5/A5</f>
        <v>3672</v>
      </c>
      <c r="L5" s="3"/>
    </row>
    <row r="6" spans="1:12" x14ac:dyDescent="0.3">
      <c r="A6" s="2">
        <v>2</v>
      </c>
      <c r="B6" s="1" t="s">
        <v>8</v>
      </c>
      <c r="C6" s="4">
        <v>1789</v>
      </c>
      <c r="D6" s="5"/>
      <c r="E6" s="4">
        <f t="shared" ref="E6:E32" si="0">G6/C6</f>
        <v>0.5</v>
      </c>
      <c r="F6" s="4">
        <f t="shared" ref="F6:F32" si="1">C6/12</f>
        <v>149.08333333333334</v>
      </c>
      <c r="G6" s="4">
        <f t="shared" ref="G6:G32" si="2">C6/A6</f>
        <v>894.5</v>
      </c>
      <c r="L6" s="3"/>
    </row>
    <row r="7" spans="1:12" x14ac:dyDescent="0.3">
      <c r="A7" s="2">
        <v>3</v>
      </c>
      <c r="B7" s="1" t="s">
        <v>8</v>
      </c>
      <c r="C7" s="4">
        <v>382</v>
      </c>
      <c r="D7" s="5"/>
      <c r="E7" s="4">
        <f t="shared" si="0"/>
        <v>0.33333333333333331</v>
      </c>
      <c r="F7" s="4">
        <f t="shared" si="1"/>
        <v>31.833333333333332</v>
      </c>
      <c r="G7" s="4">
        <f t="shared" si="2"/>
        <v>127.33333333333333</v>
      </c>
      <c r="L7" s="3"/>
    </row>
    <row r="8" spans="1:12" x14ac:dyDescent="0.3">
      <c r="A8" s="2">
        <v>4</v>
      </c>
      <c r="B8" s="1" t="s">
        <v>8</v>
      </c>
      <c r="C8" s="4">
        <v>922</v>
      </c>
      <c r="D8" s="5"/>
      <c r="E8" s="4">
        <f t="shared" si="0"/>
        <v>0.25</v>
      </c>
      <c r="F8" s="4">
        <f t="shared" si="1"/>
        <v>76.833333333333329</v>
      </c>
      <c r="G8" s="4">
        <f t="shared" si="2"/>
        <v>230.5</v>
      </c>
      <c r="L8" s="3"/>
    </row>
    <row r="9" spans="1:12" x14ac:dyDescent="0.3">
      <c r="A9" s="2">
        <v>5</v>
      </c>
      <c r="B9" s="1" t="s">
        <v>8</v>
      </c>
      <c r="C9" s="4">
        <v>1782</v>
      </c>
      <c r="D9" s="5"/>
      <c r="E9" s="4">
        <f t="shared" si="0"/>
        <v>0.19999999999999998</v>
      </c>
      <c r="F9" s="4">
        <f t="shared" si="1"/>
        <v>148.5</v>
      </c>
      <c r="G9" s="4">
        <f t="shared" si="2"/>
        <v>356.4</v>
      </c>
      <c r="L9" s="3"/>
    </row>
    <row r="10" spans="1:12" x14ac:dyDescent="0.3">
      <c r="A10" s="2">
        <v>6</v>
      </c>
      <c r="B10" s="1" t="s">
        <v>8</v>
      </c>
      <c r="C10" s="4">
        <v>672</v>
      </c>
      <c r="D10" s="5"/>
      <c r="E10" s="4">
        <f t="shared" si="0"/>
        <v>0.16666666666666666</v>
      </c>
      <c r="F10" s="4">
        <f t="shared" si="1"/>
        <v>56</v>
      </c>
      <c r="G10" s="4">
        <f t="shared" si="2"/>
        <v>112</v>
      </c>
      <c r="L10" s="3"/>
    </row>
    <row r="11" spans="1:12" x14ac:dyDescent="0.3">
      <c r="A11" s="2">
        <v>7</v>
      </c>
      <c r="B11" s="1" t="s">
        <v>8</v>
      </c>
      <c r="C11" s="4">
        <v>9273</v>
      </c>
      <c r="D11" s="5"/>
      <c r="E11" s="4">
        <f t="shared" si="0"/>
        <v>0.14285714285714288</v>
      </c>
      <c r="F11" s="4">
        <f t="shared" si="1"/>
        <v>772.75</v>
      </c>
      <c r="G11" s="4">
        <f t="shared" si="2"/>
        <v>1324.7142857142858</v>
      </c>
      <c r="L11" s="3"/>
    </row>
    <row r="12" spans="1:12" x14ac:dyDescent="0.3">
      <c r="A12" s="2">
        <v>8</v>
      </c>
      <c r="B12" s="1" t="s">
        <v>8</v>
      </c>
      <c r="C12" s="4">
        <v>778</v>
      </c>
      <c r="D12" s="5"/>
      <c r="E12" s="4">
        <f t="shared" si="0"/>
        <v>0.125</v>
      </c>
      <c r="F12" s="4">
        <f t="shared" si="1"/>
        <v>64.833333333333329</v>
      </c>
      <c r="G12" s="4">
        <f t="shared" si="2"/>
        <v>97.25</v>
      </c>
      <c r="L12" s="3"/>
    </row>
    <row r="13" spans="1:12" x14ac:dyDescent="0.3">
      <c r="A13" s="2">
        <v>9</v>
      </c>
      <c r="B13" s="1" t="s">
        <v>8</v>
      </c>
      <c r="C13" s="4">
        <v>367</v>
      </c>
      <c r="D13" s="5"/>
      <c r="E13" s="4">
        <f t="shared" si="0"/>
        <v>0.11111111111111112</v>
      </c>
      <c r="F13" s="4">
        <f t="shared" si="1"/>
        <v>30.583333333333332</v>
      </c>
      <c r="G13" s="4">
        <f t="shared" si="2"/>
        <v>40.777777777777779</v>
      </c>
      <c r="L13" s="3"/>
    </row>
    <row r="14" spans="1:12" x14ac:dyDescent="0.3">
      <c r="A14" s="2">
        <v>10</v>
      </c>
      <c r="B14" s="1" t="s">
        <v>8</v>
      </c>
      <c r="C14" s="4">
        <v>736</v>
      </c>
      <c r="D14" s="5"/>
      <c r="E14" s="4">
        <f t="shared" si="0"/>
        <v>9.9999999999999992E-2</v>
      </c>
      <c r="F14" s="4">
        <f t="shared" si="1"/>
        <v>61.333333333333336</v>
      </c>
      <c r="G14" s="4">
        <f t="shared" si="2"/>
        <v>73.599999999999994</v>
      </c>
      <c r="L14" s="3"/>
    </row>
    <row r="15" spans="1:12" x14ac:dyDescent="0.3">
      <c r="A15" s="2">
        <v>11</v>
      </c>
      <c r="B15" s="1" t="s">
        <v>8</v>
      </c>
      <c r="C15" s="4">
        <v>982</v>
      </c>
      <c r="D15" s="5"/>
      <c r="E15" s="4">
        <f t="shared" si="0"/>
        <v>9.0909090909090898E-2</v>
      </c>
      <c r="F15" s="4">
        <f t="shared" si="1"/>
        <v>81.833333333333329</v>
      </c>
      <c r="G15" s="4">
        <f t="shared" si="2"/>
        <v>89.272727272727266</v>
      </c>
      <c r="L15" s="3"/>
    </row>
    <row r="16" spans="1:12" x14ac:dyDescent="0.3">
      <c r="A16" s="2">
        <v>12</v>
      </c>
      <c r="B16" s="1" t="s">
        <v>8</v>
      </c>
      <c r="C16" s="4">
        <v>672</v>
      </c>
      <c r="D16" s="5"/>
      <c r="E16" s="4">
        <f t="shared" si="0"/>
        <v>8.3333333333333329E-2</v>
      </c>
      <c r="F16" s="4">
        <f t="shared" si="1"/>
        <v>56</v>
      </c>
      <c r="G16" s="4">
        <f t="shared" si="2"/>
        <v>56</v>
      </c>
      <c r="L16" s="3"/>
    </row>
    <row r="17" spans="1:12" x14ac:dyDescent="0.3">
      <c r="A17" s="2">
        <v>13</v>
      </c>
      <c r="B17" s="1" t="s">
        <v>8</v>
      </c>
      <c r="C17" s="4">
        <v>6727</v>
      </c>
      <c r="D17" s="5"/>
      <c r="E17" s="4">
        <f t="shared" si="0"/>
        <v>7.6923076923076927E-2</v>
      </c>
      <c r="F17" s="4">
        <f t="shared" si="1"/>
        <v>560.58333333333337</v>
      </c>
      <c r="G17" s="4">
        <f t="shared" si="2"/>
        <v>517.46153846153845</v>
      </c>
      <c r="L17" s="3"/>
    </row>
    <row r="18" spans="1:12" x14ac:dyDescent="0.3">
      <c r="A18" s="2">
        <v>14</v>
      </c>
      <c r="B18" s="1" t="s">
        <v>8</v>
      </c>
      <c r="C18" s="4">
        <v>827</v>
      </c>
      <c r="D18" s="5"/>
      <c r="E18" s="4">
        <f t="shared" si="0"/>
        <v>7.1428571428571425E-2</v>
      </c>
      <c r="F18" s="4">
        <f t="shared" si="1"/>
        <v>68.916666666666671</v>
      </c>
      <c r="G18" s="4">
        <f t="shared" si="2"/>
        <v>59.071428571428569</v>
      </c>
      <c r="L18" s="3"/>
    </row>
    <row r="19" spans="1:12" x14ac:dyDescent="0.3">
      <c r="A19" s="2">
        <v>15</v>
      </c>
      <c r="B19" s="1" t="s">
        <v>8</v>
      </c>
      <c r="C19" s="4">
        <v>763</v>
      </c>
      <c r="D19" s="5"/>
      <c r="E19" s="4">
        <f t="shared" si="0"/>
        <v>6.6666666666666666E-2</v>
      </c>
      <c r="F19" s="4">
        <f t="shared" si="1"/>
        <v>63.583333333333336</v>
      </c>
      <c r="G19" s="4">
        <f t="shared" si="2"/>
        <v>50.866666666666667</v>
      </c>
      <c r="L19" s="3"/>
    </row>
    <row r="20" spans="1:12" x14ac:dyDescent="0.3">
      <c r="A20" s="2">
        <v>16</v>
      </c>
      <c r="B20" s="1" t="s">
        <v>8</v>
      </c>
      <c r="C20" s="4">
        <v>983</v>
      </c>
      <c r="D20" s="5"/>
      <c r="E20" s="4">
        <f t="shared" si="0"/>
        <v>6.25E-2</v>
      </c>
      <c r="F20" s="4">
        <f t="shared" si="1"/>
        <v>81.916666666666671</v>
      </c>
      <c r="G20" s="4">
        <f t="shared" si="2"/>
        <v>61.4375</v>
      </c>
      <c r="L20" s="3"/>
    </row>
    <row r="21" spans="1:12" x14ac:dyDescent="0.3">
      <c r="A21" s="2">
        <v>17</v>
      </c>
      <c r="B21" s="1" t="s">
        <v>8</v>
      </c>
      <c r="C21" s="4">
        <v>628</v>
      </c>
      <c r="D21" s="5"/>
      <c r="E21" s="4">
        <f t="shared" si="0"/>
        <v>5.8823529411764698E-2</v>
      </c>
      <c r="F21" s="4">
        <f t="shared" si="1"/>
        <v>52.333333333333336</v>
      </c>
      <c r="G21" s="4">
        <f t="shared" si="2"/>
        <v>36.941176470588232</v>
      </c>
      <c r="L21" s="3"/>
    </row>
    <row r="22" spans="1:12" x14ac:dyDescent="0.3">
      <c r="A22" s="2">
        <v>18</v>
      </c>
      <c r="B22" s="1" t="s">
        <v>8</v>
      </c>
      <c r="C22" s="4">
        <v>678</v>
      </c>
      <c r="D22" s="5"/>
      <c r="E22" s="4">
        <f t="shared" si="0"/>
        <v>5.5555555555555552E-2</v>
      </c>
      <c r="F22" s="4">
        <f t="shared" si="1"/>
        <v>56.5</v>
      </c>
      <c r="G22" s="4">
        <f t="shared" si="2"/>
        <v>37.666666666666664</v>
      </c>
      <c r="L22" s="3"/>
    </row>
    <row r="23" spans="1:12" x14ac:dyDescent="0.3">
      <c r="A23" s="2">
        <v>19</v>
      </c>
      <c r="B23" s="1" t="s">
        <v>8</v>
      </c>
      <c r="C23" s="4">
        <v>123</v>
      </c>
      <c r="D23" s="5"/>
      <c r="E23" s="4">
        <f t="shared" si="0"/>
        <v>5.2631578947368425E-2</v>
      </c>
      <c r="F23" s="4">
        <f t="shared" si="1"/>
        <v>10.25</v>
      </c>
      <c r="G23" s="4">
        <f t="shared" si="2"/>
        <v>6.4736842105263159</v>
      </c>
      <c r="L23" s="3"/>
    </row>
    <row r="24" spans="1:12" x14ac:dyDescent="0.3">
      <c r="A24" s="2">
        <v>20</v>
      </c>
      <c r="B24" s="1" t="s">
        <v>8</v>
      </c>
      <c r="C24" s="4">
        <v>937</v>
      </c>
      <c r="D24" s="5"/>
      <c r="E24" s="4">
        <f t="shared" si="0"/>
        <v>0.05</v>
      </c>
      <c r="F24" s="4">
        <f t="shared" si="1"/>
        <v>78.083333333333329</v>
      </c>
      <c r="G24" s="4">
        <f t="shared" si="2"/>
        <v>46.85</v>
      </c>
      <c r="L24" s="3"/>
    </row>
    <row r="25" spans="1:12" x14ac:dyDescent="0.3">
      <c r="A25" s="2">
        <v>21</v>
      </c>
      <c r="B25" s="1" t="s">
        <v>8</v>
      </c>
      <c r="C25" s="4">
        <v>735</v>
      </c>
      <c r="D25" s="5"/>
      <c r="E25" s="4">
        <f t="shared" si="0"/>
        <v>4.7619047619047616E-2</v>
      </c>
      <c r="F25" s="4">
        <f t="shared" si="1"/>
        <v>61.25</v>
      </c>
      <c r="G25" s="4">
        <f t="shared" si="2"/>
        <v>35</v>
      </c>
      <c r="L25" s="3"/>
    </row>
    <row r="26" spans="1:12" x14ac:dyDescent="0.3">
      <c r="A26" s="2">
        <v>22</v>
      </c>
      <c r="B26" s="1" t="s">
        <v>8</v>
      </c>
      <c r="C26" s="4">
        <v>2568</v>
      </c>
      <c r="D26" s="5"/>
      <c r="E26" s="4">
        <f t="shared" si="0"/>
        <v>4.5454545454545456E-2</v>
      </c>
      <c r="F26" s="4">
        <f t="shared" si="1"/>
        <v>214</v>
      </c>
      <c r="G26" s="4">
        <f t="shared" si="2"/>
        <v>116.72727272727273</v>
      </c>
      <c r="L26" s="3"/>
    </row>
    <row r="27" spans="1:12" x14ac:dyDescent="0.3">
      <c r="A27" s="2">
        <v>23</v>
      </c>
      <c r="B27" s="1" t="s">
        <v>8</v>
      </c>
      <c r="C27" s="4">
        <v>268</v>
      </c>
      <c r="D27" s="5"/>
      <c r="E27" s="4">
        <f t="shared" si="0"/>
        <v>4.3478260869565216E-2</v>
      </c>
      <c r="F27" s="4">
        <f t="shared" si="1"/>
        <v>22.333333333333332</v>
      </c>
      <c r="G27" s="4">
        <f t="shared" si="2"/>
        <v>11.652173913043478</v>
      </c>
      <c r="L27" s="3"/>
    </row>
    <row r="28" spans="1:12" x14ac:dyDescent="0.3">
      <c r="A28" s="2">
        <v>24</v>
      </c>
      <c r="B28" s="1" t="s">
        <v>8</v>
      </c>
      <c r="C28" s="4">
        <v>937</v>
      </c>
      <c r="D28" s="5"/>
      <c r="E28" s="4">
        <f t="shared" si="0"/>
        <v>4.1666666666666664E-2</v>
      </c>
      <c r="F28" s="4">
        <f t="shared" si="1"/>
        <v>78.083333333333329</v>
      </c>
      <c r="G28" s="4">
        <f t="shared" si="2"/>
        <v>39.041666666666664</v>
      </c>
      <c r="L28" s="3"/>
    </row>
    <row r="29" spans="1:12" x14ac:dyDescent="0.3">
      <c r="A29" s="2">
        <v>25</v>
      </c>
      <c r="B29" s="1" t="s">
        <v>8</v>
      </c>
      <c r="C29" s="4">
        <v>762</v>
      </c>
      <c r="D29" s="5"/>
      <c r="E29" s="4">
        <f t="shared" si="0"/>
        <v>0.04</v>
      </c>
      <c r="F29" s="4">
        <f t="shared" si="1"/>
        <v>63.5</v>
      </c>
      <c r="G29" s="4">
        <f t="shared" si="2"/>
        <v>30.48</v>
      </c>
      <c r="L29" s="3"/>
    </row>
    <row r="30" spans="1:12" x14ac:dyDescent="0.3">
      <c r="A30" s="2">
        <v>26</v>
      </c>
      <c r="B30" s="1" t="s">
        <v>8</v>
      </c>
      <c r="C30" s="4">
        <v>1782</v>
      </c>
      <c r="D30" s="5"/>
      <c r="E30" s="4">
        <f t="shared" si="0"/>
        <v>3.8461538461538457E-2</v>
      </c>
      <c r="F30" s="4">
        <f t="shared" si="1"/>
        <v>148.5</v>
      </c>
      <c r="G30" s="4">
        <f t="shared" si="2"/>
        <v>68.538461538461533</v>
      </c>
      <c r="L30" s="3"/>
    </row>
    <row r="31" spans="1:12" x14ac:dyDescent="0.3">
      <c r="A31" s="2">
        <v>27</v>
      </c>
      <c r="B31" s="1" t="s">
        <v>8</v>
      </c>
      <c r="C31" s="4">
        <v>3763</v>
      </c>
      <c r="D31" s="5"/>
      <c r="E31" s="4">
        <f t="shared" si="0"/>
        <v>3.7037037037037042E-2</v>
      </c>
      <c r="F31" s="4">
        <f t="shared" si="1"/>
        <v>313.58333333333331</v>
      </c>
      <c r="G31" s="4">
        <f t="shared" si="2"/>
        <v>139.37037037037038</v>
      </c>
      <c r="L31" s="3"/>
    </row>
    <row r="32" spans="1:12" x14ac:dyDescent="0.3">
      <c r="A32" s="2">
        <v>28</v>
      </c>
      <c r="B32" s="1" t="s">
        <v>8</v>
      </c>
      <c r="C32" s="4">
        <v>2783</v>
      </c>
      <c r="D32" s="5"/>
      <c r="E32" s="4">
        <f t="shared" si="0"/>
        <v>3.5714285714285712E-2</v>
      </c>
      <c r="F32" s="4">
        <f t="shared" si="1"/>
        <v>231.91666666666666</v>
      </c>
      <c r="G32" s="4">
        <f t="shared" si="2"/>
        <v>99.392857142857139</v>
      </c>
      <c r="L32" s="3"/>
    </row>
    <row r="33" spans="1:12" x14ac:dyDescent="0.3">
      <c r="A33" s="6"/>
      <c r="B33" s="7"/>
      <c r="C33" s="7"/>
      <c r="D33" s="7"/>
      <c r="E33" s="7"/>
      <c r="F33" s="7"/>
      <c r="G33" s="7"/>
      <c r="H33" s="7"/>
      <c r="I33" s="7"/>
      <c r="J33" s="7"/>
      <c r="K33" s="7"/>
      <c r="L33" s="8"/>
    </row>
  </sheetData>
  <mergeCells count="1">
    <mergeCell ref="A1:L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2022-11-05T10:58:15Z</cp:lastPrinted>
  <dcterms:created xsi:type="dcterms:W3CDTF">2022-11-01T14:21:18Z</dcterms:created>
  <dcterms:modified xsi:type="dcterms:W3CDTF">2022-11-05T10:58:39Z</dcterms:modified>
</cp:coreProperties>
</file>