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Mortgage Refinancing Spreadsheet Templates\"/>
    </mc:Choice>
  </mc:AlternateContent>
  <xr:revisionPtr revIDLastSave="0" documentId="13_ncr:1_{FAA4529B-D651-4BB6-8194-79F306BB182F}" xr6:coauthVersionLast="47" xr6:coauthVersionMax="47" xr10:uidLastSave="{00000000-0000-0000-0000-000000000000}"/>
  <bookViews>
    <workbookView xWindow="-108" yWindow="-108" windowWidth="23256" windowHeight="12456" xr2:uid="{A3E87925-04E0-4BE8-9A4D-C8F06E21F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12" i="1"/>
  <c r="A12" i="1"/>
  <c r="E12" i="1" s="1"/>
  <c r="H12" i="1" l="1"/>
  <c r="D12" i="1"/>
  <c r="I12" i="1"/>
  <c r="A13" i="1" s="1"/>
  <c r="E13" i="1" s="1"/>
  <c r="D13" i="1"/>
  <c r="I13" i="1" l="1"/>
  <c r="A14" i="1" s="1"/>
  <c r="D14" i="1" s="1"/>
  <c r="H13" i="1"/>
  <c r="E14" i="1"/>
  <c r="I14" i="1"/>
  <c r="A15" i="1" s="1"/>
  <c r="H14" i="1"/>
  <c r="D15" i="1" l="1"/>
  <c r="E15" i="1"/>
  <c r="I15" i="1"/>
  <c r="A16" i="1" s="1"/>
  <c r="H15" i="1"/>
  <c r="D16" i="1" l="1"/>
  <c r="H16" i="1"/>
  <c r="I16" i="1"/>
  <c r="A17" i="1" s="1"/>
  <c r="E16" i="1"/>
  <c r="D17" i="1" l="1"/>
  <c r="I17" i="1"/>
  <c r="A18" i="1" s="1"/>
  <c r="E17" i="1"/>
  <c r="H17" i="1"/>
  <c r="E18" i="1" l="1"/>
  <c r="I18" i="1"/>
  <c r="A19" i="1" s="1"/>
  <c r="H18" i="1"/>
  <c r="D18" i="1"/>
  <c r="D19" i="1" l="1"/>
  <c r="H19" i="1"/>
  <c r="E19" i="1"/>
  <c r="I19" i="1"/>
  <c r="A20" i="1" s="1"/>
  <c r="D20" i="1" l="1"/>
  <c r="H20" i="1"/>
  <c r="E20" i="1"/>
  <c r="I20" i="1"/>
  <c r="A21" i="1" s="1"/>
  <c r="D21" i="1" l="1"/>
  <c r="I21" i="1"/>
  <c r="A22" i="1" s="1"/>
  <c r="E21" i="1"/>
  <c r="H21" i="1"/>
  <c r="D22" i="1" l="1"/>
  <c r="E22" i="1"/>
  <c r="I22" i="1"/>
  <c r="A23" i="1" s="1"/>
  <c r="H22" i="1"/>
  <c r="D23" i="1" l="1"/>
  <c r="E23" i="1"/>
  <c r="I23" i="1"/>
  <c r="A24" i="1" s="1"/>
  <c r="H23" i="1"/>
  <c r="D24" i="1" l="1"/>
  <c r="H24" i="1"/>
  <c r="E24" i="1"/>
  <c r="I24" i="1"/>
  <c r="A25" i="1" s="1"/>
  <c r="D25" i="1" l="1"/>
  <c r="I25" i="1"/>
  <c r="A26" i="1" s="1"/>
  <c r="E25" i="1"/>
  <c r="H25" i="1"/>
  <c r="D26" i="1" l="1"/>
  <c r="E26" i="1"/>
  <c r="I26" i="1"/>
  <c r="A27" i="1" s="1"/>
  <c r="H26" i="1"/>
  <c r="D27" i="1" l="1"/>
  <c r="E27" i="1"/>
  <c r="I27" i="1"/>
  <c r="A28" i="1" s="1"/>
  <c r="H27" i="1"/>
  <c r="D28" i="1" l="1"/>
  <c r="H28" i="1"/>
  <c r="E28" i="1"/>
  <c r="I28" i="1"/>
  <c r="A29" i="1" s="1"/>
  <c r="D29" i="1" l="1"/>
  <c r="I29" i="1"/>
  <c r="A30" i="1" s="1"/>
  <c r="H29" i="1"/>
  <c r="E29" i="1"/>
  <c r="E30" i="1" l="1"/>
  <c r="D30" i="1"/>
  <c r="I30" i="1"/>
  <c r="A31" i="1" s="1"/>
  <c r="H30" i="1"/>
  <c r="H31" i="1" l="1"/>
  <c r="E31" i="1"/>
  <c r="D31" i="1"/>
  <c r="I31" i="1"/>
  <c r="A32" i="1" s="1"/>
  <c r="D32" i="1" l="1"/>
  <c r="H32" i="1"/>
  <c r="E32" i="1"/>
  <c r="I32" i="1"/>
  <c r="A33" i="1" s="1"/>
  <c r="D33" i="1" l="1"/>
  <c r="I33" i="1"/>
  <c r="A34" i="1" s="1"/>
  <c r="E33" i="1"/>
  <c r="H33" i="1"/>
  <c r="D34" i="1" l="1"/>
  <c r="E34" i="1"/>
  <c r="I34" i="1"/>
  <c r="A35" i="1" s="1"/>
  <c r="H34" i="1"/>
  <c r="D35" i="1" l="1"/>
  <c r="E35" i="1"/>
  <c r="I35" i="1"/>
  <c r="A36" i="1" s="1"/>
  <c r="H35" i="1"/>
  <c r="D36" i="1" l="1"/>
  <c r="H36" i="1"/>
  <c r="E36" i="1"/>
  <c r="I36" i="1"/>
  <c r="A37" i="1" s="1"/>
  <c r="D37" i="1" l="1"/>
  <c r="I37" i="1"/>
  <c r="A38" i="1" s="1"/>
  <c r="E37" i="1"/>
  <c r="H37" i="1"/>
  <c r="D38" i="1" l="1"/>
  <c r="E38" i="1"/>
  <c r="I38" i="1"/>
  <c r="A39" i="1" s="1"/>
  <c r="H38" i="1"/>
  <c r="D39" i="1" l="1"/>
  <c r="H39" i="1"/>
  <c r="E39" i="1"/>
  <c r="I39" i="1"/>
  <c r="A40" i="1" s="1"/>
  <c r="D40" i="1" l="1"/>
  <c r="H40" i="1"/>
  <c r="I40" i="1"/>
  <c r="A41" i="1" s="1"/>
  <c r="E40" i="1"/>
  <c r="D41" i="1" l="1"/>
  <c r="I41" i="1"/>
  <c r="A42" i="1" s="1"/>
  <c r="H41" i="1"/>
  <c r="E41" i="1"/>
  <c r="D42" i="1" l="1"/>
  <c r="E42" i="1"/>
  <c r="I42" i="1"/>
  <c r="A43" i="1" s="1"/>
  <c r="H42" i="1"/>
  <c r="D43" i="1" l="1"/>
  <c r="E43" i="1"/>
  <c r="I43" i="1"/>
  <c r="A44" i="1" s="1"/>
  <c r="H43" i="1"/>
  <c r="D44" i="1" l="1"/>
  <c r="H44" i="1"/>
  <c r="E44" i="1"/>
  <c r="I44" i="1"/>
  <c r="A45" i="1" s="1"/>
  <c r="D45" i="1" l="1"/>
  <c r="I45" i="1"/>
  <c r="E45" i="1"/>
  <c r="H45" i="1"/>
</calcChain>
</file>

<file path=xl/sharedStrings.xml><?xml version="1.0" encoding="utf-8"?>
<sst xmlns="http://schemas.openxmlformats.org/spreadsheetml/2006/main" count="56" uniqueCount="23">
  <si>
    <t>No.</t>
  </si>
  <si>
    <t>Payment Date</t>
  </si>
  <si>
    <t>Year</t>
  </si>
  <si>
    <t>Interest Rate</t>
  </si>
  <si>
    <t>Interest Due</t>
  </si>
  <si>
    <t>Payment Due</t>
  </si>
  <si>
    <t>Extra Payments</t>
  </si>
  <si>
    <t>Principal Paid</t>
  </si>
  <si>
    <t>Balance</t>
  </si>
  <si>
    <t>20XX</t>
  </si>
  <si>
    <t>Home Value or Price</t>
  </si>
  <si>
    <t>Yearly Property Taxes</t>
  </si>
  <si>
    <t>Yearly H.O. Insurance</t>
  </si>
  <si>
    <t>Monthly PMI</t>
  </si>
  <si>
    <t>Years Until Paid Off</t>
  </si>
  <si>
    <t>Number of Payments</t>
  </si>
  <si>
    <t>Last Payment Date</t>
  </si>
  <si>
    <t>Total Payments</t>
  </si>
  <si>
    <t>Variable or Fixed Rate</t>
  </si>
  <si>
    <t>Extra Payment</t>
  </si>
  <si>
    <t>Payment Interval</t>
  </si>
  <si>
    <t>Extra Annual Payment</t>
  </si>
  <si>
    <t>Mortgage Refinancing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</si>
</sst>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3" borderId="0" xfId="1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175260</xdr:colOff>
      <xdr:row>0</xdr:row>
      <xdr:rowOff>22860</xdr:rowOff>
    </xdr:from>
    <xdr:to>
      <xdr:col>8</xdr:col>
      <xdr:colOff>647700</xdr:colOff>
      <xdr:row>1</xdr:row>
      <xdr:rowOff>146123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56A262-49A5-4786-9858-BD255BFA0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660" y="22860"/>
          <a:ext cx="1158240" cy="306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45DE-706A-4527-B111-8570FBB48B72}">
  <dimension ref="A1:M46"/>
  <sheetViews>
    <sheetView showGridLines="0" tabSelected="1" workbookViewId="0">
      <selection activeCell="K18" sqref="K18"/>
    </sheetView>
  </sheetViews>
  <sheetFormatPr defaultRowHeight="14.4" x14ac:dyDescent="0.3"/>
  <cols>
    <col min="1" max="1" width="8.88671875" style="1"/>
    <col min="2" max="9" width="10" style="1" customWidth="1"/>
    <col min="10" max="13" width="8.88671875" style="1"/>
  </cols>
  <sheetData>
    <row r="1" spans="1:9" x14ac:dyDescent="0.3">
      <c r="A1" s="6" t="s">
        <v>22</v>
      </c>
      <c r="B1" s="6"/>
      <c r="C1" s="6"/>
      <c r="D1" s="6"/>
      <c r="E1" s="6"/>
      <c r="F1" s="6"/>
      <c r="G1" s="6"/>
      <c r="H1" s="6"/>
      <c r="I1" s="6"/>
    </row>
    <row r="2" spans="1:9" x14ac:dyDescent="0.3">
      <c r="A2" s="6"/>
      <c r="B2" s="6"/>
      <c r="C2" s="6"/>
      <c r="D2" s="6"/>
      <c r="E2" s="6"/>
      <c r="F2" s="6"/>
      <c r="G2" s="6"/>
      <c r="H2" s="6"/>
      <c r="I2" s="6"/>
    </row>
    <row r="3" spans="1:9" x14ac:dyDescent="0.3">
      <c r="A3" s="8" t="s">
        <v>10</v>
      </c>
      <c r="B3" s="8"/>
      <c r="C3" s="8" t="s">
        <v>11</v>
      </c>
      <c r="D3" s="8"/>
      <c r="E3" s="8" t="s">
        <v>12</v>
      </c>
      <c r="F3" s="8"/>
      <c r="G3" s="8" t="s">
        <v>13</v>
      </c>
      <c r="H3" s="8"/>
      <c r="I3" s="8"/>
    </row>
    <row r="4" spans="1:9" x14ac:dyDescent="0.3">
      <c r="A4" s="5"/>
      <c r="B4" s="5"/>
      <c r="C4" s="4"/>
      <c r="D4" s="4"/>
      <c r="E4" s="4"/>
      <c r="F4" s="4"/>
      <c r="G4" s="4"/>
      <c r="H4" s="4"/>
      <c r="I4" s="4"/>
    </row>
    <row r="5" spans="1:9" x14ac:dyDescent="0.3">
      <c r="A5" s="8" t="s">
        <v>14</v>
      </c>
      <c r="B5" s="8"/>
      <c r="C5" s="8" t="s">
        <v>15</v>
      </c>
      <c r="D5" s="8"/>
      <c r="E5" s="8" t="s">
        <v>16</v>
      </c>
      <c r="F5" s="8"/>
      <c r="G5" s="8" t="s">
        <v>17</v>
      </c>
      <c r="H5" s="8"/>
      <c r="I5" s="8"/>
    </row>
    <row r="6" spans="1:9" x14ac:dyDescent="0.3">
      <c r="A6" s="4"/>
      <c r="B6" s="4"/>
      <c r="C6" s="4"/>
      <c r="D6" s="4"/>
      <c r="E6" s="4"/>
      <c r="F6" s="4"/>
      <c r="G6" s="4"/>
      <c r="H6" s="4"/>
      <c r="I6" s="4"/>
    </row>
    <row r="7" spans="1:9" x14ac:dyDescent="0.3">
      <c r="A7" s="8" t="s">
        <v>18</v>
      </c>
      <c r="B7" s="8"/>
      <c r="C7" s="8" t="s">
        <v>19</v>
      </c>
      <c r="D7" s="8"/>
      <c r="E7" s="8" t="s">
        <v>20</v>
      </c>
      <c r="F7" s="8"/>
      <c r="G7" s="8" t="s">
        <v>21</v>
      </c>
      <c r="H7" s="8"/>
      <c r="I7" s="8"/>
    </row>
    <row r="8" spans="1:9" ht="13.8" customHeight="1" x14ac:dyDescent="0.3">
      <c r="A8" s="4"/>
      <c r="B8" s="4"/>
      <c r="C8" s="4"/>
      <c r="D8" s="4"/>
      <c r="E8" s="4"/>
      <c r="F8" s="4"/>
      <c r="G8" s="4"/>
      <c r="H8" s="4"/>
      <c r="I8" s="4"/>
    </row>
    <row r="9" spans="1:9" hidden="1" x14ac:dyDescent="0.3"/>
    <row r="10" spans="1:9" ht="33.6" customHeight="1" x14ac:dyDescent="0.3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</row>
    <row r="11" spans="1:9" x14ac:dyDescent="0.3">
      <c r="A11" s="9">
        <v>0</v>
      </c>
      <c r="B11" s="9"/>
      <c r="C11" s="9"/>
      <c r="D11" s="9"/>
      <c r="E11" s="9"/>
      <c r="F11" s="9"/>
      <c r="G11" s="9"/>
      <c r="H11" s="9"/>
      <c r="I11" s="10">
        <v>250000</v>
      </c>
    </row>
    <row r="12" spans="1:9" x14ac:dyDescent="0.3">
      <c r="A12" s="3" t="e">
        <f>IF(I11="","",IF(OR(A11&gt;=nper,ROUND(I11,2)&lt;=0),"",A11+1))</f>
        <v>#NAME?</v>
      </c>
      <c r="B12" s="3" t="str">
        <f>IFERROR(IF(LoanIsNotPaid*LoanIsGood,PaymentDate,""), "")</f>
        <v/>
      </c>
      <c r="C12" s="3" t="s">
        <v>9</v>
      </c>
      <c r="D12" s="3" t="e">
        <f>IF(A12="","",IF(A12=1,start_rate,IF(variable,IF(OR(A12=1,A12&lt;$I$23*periods_per_year),D11,MIN($I$24,IF(MOD(A12-1,$I$26)=0,MAX($I$25,D11+$I$27),D11))),D11)))</f>
        <v>#NAME?</v>
      </c>
      <c r="E12" s="3" t="e">
        <f>IF(A12="","",ROUND((((1+D12/CP)^(CP/periods_per_year))-1)*I11,2))</f>
        <v>#NAME?</v>
      </c>
      <c r="F12" s="3" t="str">
        <f>IFERROR(IF(LoanIsNotPaid*LoanIsGood,MonthlyPayment,""), "")</f>
        <v/>
      </c>
      <c r="G12" s="2">
        <v>0</v>
      </c>
      <c r="H12" s="3" t="e">
        <f>IF(A12="","",F12-E12+IF(G12="",0,G12))</f>
        <v>#NAME?</v>
      </c>
      <c r="I12" s="3" t="e">
        <f>IF(A12="","",I12-H12)</f>
        <v>#NAME?</v>
      </c>
    </row>
    <row r="13" spans="1:9" x14ac:dyDescent="0.3">
      <c r="A13" s="3" t="e">
        <f>IF(I12="","",IF(OR(A12&gt;=nper,ROUND(I12,2)&lt;=0),"",A12+1))</f>
        <v>#NAME?</v>
      </c>
      <c r="B13" s="3" t="str">
        <f>IFERROR(IF(LoanIsNotPaid*LoanIsGood,PaymentDate,""), "")</f>
        <v/>
      </c>
      <c r="C13" s="3" t="s">
        <v>9</v>
      </c>
      <c r="D13" s="3" t="e">
        <f>IF(A13="","",IF(A13=1,start_rate,IF(variable,IF(OR(A13=1,A13&lt;$I$23*periods_per_year),D12,MIN($I$24,IF(MOD(A13-1,$I$26)=0,MAX($I$25,D12+$I$27),D12))),D12)))</f>
        <v>#NAME?</v>
      </c>
      <c r="E13" s="3" t="e">
        <f>IF(A13="","",ROUND((((1+D13/CP)^(CP/periods_per_year))-1)*I12,2))</f>
        <v>#NAME?</v>
      </c>
      <c r="F13" s="3" t="str">
        <f>IFERROR(IF(LoanIsNotPaid*LoanIsGood,MonthlyPayment,""), "")</f>
        <v/>
      </c>
      <c r="G13" s="2">
        <v>0</v>
      </c>
      <c r="H13" s="3" t="e">
        <f t="shared" ref="H13:H45" si="0">IF(A13="","",F13-E13+IF(G13="",0,G13))</f>
        <v>#NAME?</v>
      </c>
      <c r="I13" s="3" t="e">
        <f t="shared" ref="I13:I45" si="1">IF(A13="","",I13-H13)</f>
        <v>#NAME?</v>
      </c>
    </row>
    <row r="14" spans="1:9" x14ac:dyDescent="0.3">
      <c r="A14" s="3" t="e">
        <f>IF(I13="","",IF(OR(A13&gt;=nper,ROUND(I13,2)&lt;=0),"",A13+1))</f>
        <v>#NAME?</v>
      </c>
      <c r="B14" s="3" t="str">
        <f>IFERROR(IF(LoanIsNotPaid*LoanIsGood,PaymentDate,""), "")</f>
        <v/>
      </c>
      <c r="C14" s="3" t="s">
        <v>9</v>
      </c>
      <c r="D14" s="3" t="e">
        <f>IF(A14="","",IF(A14=1,start_rate,IF(variable,IF(OR(A14=1,A14&lt;$I$23*periods_per_year),D13,MIN($I$24,IF(MOD(A14-1,$I$26)=0,MAX($I$25,D13+$I$27),D13))),D13)))</f>
        <v>#NAME?</v>
      </c>
      <c r="E14" s="3" t="e">
        <f>IF(A14="","",ROUND((((1+D14/CP)^(CP/periods_per_year))-1)*I13,2))</f>
        <v>#NAME?</v>
      </c>
      <c r="F14" s="3" t="str">
        <f>IFERROR(IF(LoanIsNotPaid*LoanIsGood,MonthlyPayment,""), "")</f>
        <v/>
      </c>
      <c r="G14" s="2">
        <v>0</v>
      </c>
      <c r="H14" s="3" t="e">
        <f t="shared" si="0"/>
        <v>#NAME?</v>
      </c>
      <c r="I14" s="3" t="e">
        <f t="shared" si="1"/>
        <v>#NAME?</v>
      </c>
    </row>
    <row r="15" spans="1:9" x14ac:dyDescent="0.3">
      <c r="A15" s="3" t="e">
        <f>IF(I14="","",IF(OR(A14&gt;=nper,ROUND(I14,2)&lt;=0),"",A14+1))</f>
        <v>#NAME?</v>
      </c>
      <c r="B15" s="3" t="str">
        <f>IFERROR(IF(LoanIsNotPaid*LoanIsGood,PaymentDate,""), "")</f>
        <v/>
      </c>
      <c r="C15" s="3" t="s">
        <v>9</v>
      </c>
      <c r="D15" s="3" t="e">
        <f>IF(A15="","",IF(A15=1,start_rate,IF(variable,IF(OR(A15=1,A15&lt;$I$23*periods_per_year),D14,MIN($I$24,IF(MOD(A15-1,$I$26)=0,MAX($I$25,D14+$I$27),D14))),D14)))</f>
        <v>#NAME?</v>
      </c>
      <c r="E15" s="3" t="e">
        <f>IF(A15="","",ROUND((((1+D15/CP)^(CP/periods_per_year))-1)*I14,2))</f>
        <v>#NAME?</v>
      </c>
      <c r="F15" s="3" t="str">
        <f>IFERROR(IF(LoanIsNotPaid*LoanIsGood,MonthlyPayment,""), "")</f>
        <v/>
      </c>
      <c r="G15" s="2">
        <v>0</v>
      </c>
      <c r="H15" s="3" t="e">
        <f t="shared" si="0"/>
        <v>#NAME?</v>
      </c>
      <c r="I15" s="3" t="e">
        <f t="shared" si="1"/>
        <v>#NAME?</v>
      </c>
    </row>
    <row r="16" spans="1:9" x14ac:dyDescent="0.3">
      <c r="A16" s="3" t="e">
        <f>IF(I15="","",IF(OR(A15&gt;=nper,ROUND(I15,2)&lt;=0),"",A15+1))</f>
        <v>#NAME?</v>
      </c>
      <c r="B16" s="3" t="str">
        <f>IFERROR(IF(LoanIsNotPaid*LoanIsGood,PaymentDate,""), "")</f>
        <v/>
      </c>
      <c r="C16" s="3" t="s">
        <v>9</v>
      </c>
      <c r="D16" s="3" t="e">
        <f>IF(A16="","",IF(A16=1,start_rate,IF(variable,IF(OR(A16=1,A16&lt;$I$23*periods_per_year),D15,MIN($I$24,IF(MOD(A16-1,$I$26)=0,MAX($I$25,D15+$I$27),D15))),D15)))</f>
        <v>#NAME?</v>
      </c>
      <c r="E16" s="3" t="e">
        <f>IF(A16="","",ROUND((((1+D16/CP)^(CP/periods_per_year))-1)*I15,2))</f>
        <v>#NAME?</v>
      </c>
      <c r="F16" s="3" t="str">
        <f>IFERROR(IF(LoanIsNotPaid*LoanIsGood,MonthlyPayment,""), "")</f>
        <v/>
      </c>
      <c r="G16" s="2">
        <v>0</v>
      </c>
      <c r="H16" s="3" t="e">
        <f t="shared" si="0"/>
        <v>#NAME?</v>
      </c>
      <c r="I16" s="3" t="e">
        <f t="shared" si="1"/>
        <v>#NAME?</v>
      </c>
    </row>
    <row r="17" spans="1:9" x14ac:dyDescent="0.3">
      <c r="A17" s="3" t="e">
        <f>IF(I16="","",IF(OR(A16&gt;=nper,ROUND(I16,2)&lt;=0),"",A16+1))</f>
        <v>#NAME?</v>
      </c>
      <c r="B17" s="3" t="str">
        <f>IFERROR(IF(LoanIsNotPaid*LoanIsGood,PaymentDate,""), "")</f>
        <v/>
      </c>
      <c r="C17" s="3" t="s">
        <v>9</v>
      </c>
      <c r="D17" s="3" t="e">
        <f>IF(A17="","",IF(A17=1,start_rate,IF(variable,IF(OR(A17=1,A17&lt;$I$23*periods_per_year),D16,MIN($I$24,IF(MOD(A17-1,$I$26)=0,MAX($I$25,D16+$I$27),D16))),D16)))</f>
        <v>#NAME?</v>
      </c>
      <c r="E17" s="3" t="e">
        <f>IF(A17="","",ROUND((((1+D17/CP)^(CP/periods_per_year))-1)*I16,2))</f>
        <v>#NAME?</v>
      </c>
      <c r="F17" s="3" t="str">
        <f>IFERROR(IF(LoanIsNotPaid*LoanIsGood,MonthlyPayment,""), "")</f>
        <v/>
      </c>
      <c r="G17" s="2">
        <v>0</v>
      </c>
      <c r="H17" s="3" t="e">
        <f t="shared" si="0"/>
        <v>#NAME?</v>
      </c>
      <c r="I17" s="3" t="e">
        <f t="shared" si="1"/>
        <v>#NAME?</v>
      </c>
    </row>
    <row r="18" spans="1:9" x14ac:dyDescent="0.3">
      <c r="A18" s="3" t="e">
        <f>IF(I17="","",IF(OR(A17&gt;=nper,ROUND(I17,2)&lt;=0),"",A17+1))</f>
        <v>#NAME?</v>
      </c>
      <c r="B18" s="3" t="str">
        <f>IFERROR(IF(LoanIsNotPaid*LoanIsGood,PaymentDate,""), "")</f>
        <v/>
      </c>
      <c r="C18" s="3" t="s">
        <v>9</v>
      </c>
      <c r="D18" s="3" t="e">
        <f>IF(A18="","",IF(A18=1,start_rate,IF(variable,IF(OR(A18=1,A18&lt;$I$23*periods_per_year),D17,MIN($I$24,IF(MOD(A18-1,$I$26)=0,MAX($I$25,D17+$I$27),D17))),D17)))</f>
        <v>#NAME?</v>
      </c>
      <c r="E18" s="3" t="e">
        <f>IF(A18="","",ROUND((((1+D18/CP)^(CP/periods_per_year))-1)*I17,2))</f>
        <v>#NAME?</v>
      </c>
      <c r="F18" s="3" t="str">
        <f>IFERROR(IF(LoanIsNotPaid*LoanIsGood,MonthlyPayment,""), "")</f>
        <v/>
      </c>
      <c r="G18" s="2">
        <v>0</v>
      </c>
      <c r="H18" s="3" t="e">
        <f t="shared" si="0"/>
        <v>#NAME?</v>
      </c>
      <c r="I18" s="3" t="e">
        <f t="shared" si="1"/>
        <v>#NAME?</v>
      </c>
    </row>
    <row r="19" spans="1:9" x14ac:dyDescent="0.3">
      <c r="A19" s="3" t="e">
        <f>IF(I18="","",IF(OR(A18&gt;=nper,ROUND(I18,2)&lt;=0),"",A18+1))</f>
        <v>#NAME?</v>
      </c>
      <c r="B19" s="3" t="str">
        <f>IFERROR(IF(LoanIsNotPaid*LoanIsGood,PaymentDate,""), "")</f>
        <v/>
      </c>
      <c r="C19" s="3" t="s">
        <v>9</v>
      </c>
      <c r="D19" s="3" t="e">
        <f>IF(A19="","",IF(A19=1,start_rate,IF(variable,IF(OR(A19=1,A19&lt;$I$23*periods_per_year),D18,MIN($I$24,IF(MOD(A19-1,$I$26)=0,MAX($I$25,D18+$I$27),D18))),D18)))</f>
        <v>#NAME?</v>
      </c>
      <c r="E19" s="3" t="e">
        <f>IF(A19="","",ROUND((((1+D19/CP)^(CP/periods_per_year))-1)*I18,2))</f>
        <v>#NAME?</v>
      </c>
      <c r="F19" s="3" t="str">
        <f>IFERROR(IF(LoanIsNotPaid*LoanIsGood,MonthlyPayment,""), "")</f>
        <v/>
      </c>
      <c r="G19" s="2">
        <v>0</v>
      </c>
      <c r="H19" s="3" t="e">
        <f t="shared" si="0"/>
        <v>#NAME?</v>
      </c>
      <c r="I19" s="3" t="e">
        <f t="shared" si="1"/>
        <v>#NAME?</v>
      </c>
    </row>
    <row r="20" spans="1:9" x14ac:dyDescent="0.3">
      <c r="A20" s="3" t="e">
        <f>IF(I19="","",IF(OR(A19&gt;=nper,ROUND(I19,2)&lt;=0),"",A19+1))</f>
        <v>#NAME?</v>
      </c>
      <c r="B20" s="3" t="str">
        <f>IFERROR(IF(LoanIsNotPaid*LoanIsGood,PaymentDate,""), "")</f>
        <v/>
      </c>
      <c r="C20" s="3" t="s">
        <v>9</v>
      </c>
      <c r="D20" s="3" t="e">
        <f>IF(A20="","",IF(A20=1,start_rate,IF(variable,IF(OR(A20=1,A20&lt;$I$23*periods_per_year),D19,MIN($I$24,IF(MOD(A20-1,$I$26)=0,MAX($I$25,D19+$I$27),D19))),D19)))</f>
        <v>#NAME?</v>
      </c>
      <c r="E20" s="3" t="e">
        <f>IF(A20="","",ROUND((((1+D20/CP)^(CP/periods_per_year))-1)*I19,2))</f>
        <v>#NAME?</v>
      </c>
      <c r="F20" s="3" t="str">
        <f>IFERROR(IF(LoanIsNotPaid*LoanIsGood,MonthlyPayment,""), "")</f>
        <v/>
      </c>
      <c r="G20" s="2">
        <v>0</v>
      </c>
      <c r="H20" s="3" t="e">
        <f t="shared" si="0"/>
        <v>#NAME?</v>
      </c>
      <c r="I20" s="3" t="e">
        <f t="shared" si="1"/>
        <v>#NAME?</v>
      </c>
    </row>
    <row r="21" spans="1:9" x14ac:dyDescent="0.3">
      <c r="A21" s="3" t="e">
        <f>IF(I20="","",IF(OR(A20&gt;=nper,ROUND(I20,2)&lt;=0),"",A20+1))</f>
        <v>#NAME?</v>
      </c>
      <c r="B21" s="3" t="str">
        <f>IFERROR(IF(LoanIsNotPaid*LoanIsGood,PaymentDate,""), "")</f>
        <v/>
      </c>
      <c r="C21" s="3" t="s">
        <v>9</v>
      </c>
      <c r="D21" s="3" t="e">
        <f>IF(A21="","",IF(A21=1,start_rate,IF(variable,IF(OR(A21=1,A21&lt;$I$23*periods_per_year),D20,MIN($I$24,IF(MOD(A21-1,$I$26)=0,MAX($I$25,D20+$I$27),D20))),D20)))</f>
        <v>#NAME?</v>
      </c>
      <c r="E21" s="3" t="e">
        <f>IF(A21="","",ROUND((((1+D21/CP)^(CP/periods_per_year))-1)*I20,2))</f>
        <v>#NAME?</v>
      </c>
      <c r="F21" s="3" t="str">
        <f>IFERROR(IF(LoanIsNotPaid*LoanIsGood,MonthlyPayment,""), "")</f>
        <v/>
      </c>
      <c r="G21" s="2">
        <v>0</v>
      </c>
      <c r="H21" s="3" t="e">
        <f t="shared" si="0"/>
        <v>#NAME?</v>
      </c>
      <c r="I21" s="3" t="e">
        <f t="shared" si="1"/>
        <v>#NAME?</v>
      </c>
    </row>
    <row r="22" spans="1:9" x14ac:dyDescent="0.3">
      <c r="A22" s="3" t="e">
        <f>IF(I21="","",IF(OR(A21&gt;=nper,ROUND(I21,2)&lt;=0),"",A21+1))</f>
        <v>#NAME?</v>
      </c>
      <c r="B22" s="3" t="str">
        <f>IFERROR(IF(LoanIsNotPaid*LoanIsGood,PaymentDate,""), "")</f>
        <v/>
      </c>
      <c r="C22" s="3" t="s">
        <v>9</v>
      </c>
      <c r="D22" s="3" t="e">
        <f>IF(A22="","",IF(A22=1,start_rate,IF(variable,IF(OR(A22=1,A22&lt;$I$23*periods_per_year),D21,MIN($I$24,IF(MOD(A22-1,$I$26)=0,MAX($I$25,D21+$I$27),D21))),D21)))</f>
        <v>#NAME?</v>
      </c>
      <c r="E22" s="3" t="e">
        <f>IF(A22="","",ROUND((((1+D22/CP)^(CP/periods_per_year))-1)*I21,2))</f>
        <v>#NAME?</v>
      </c>
      <c r="F22" s="3" t="str">
        <f>IFERROR(IF(LoanIsNotPaid*LoanIsGood,MonthlyPayment,""), "")</f>
        <v/>
      </c>
      <c r="G22" s="2">
        <v>0</v>
      </c>
      <c r="H22" s="3" t="e">
        <f t="shared" si="0"/>
        <v>#NAME?</v>
      </c>
      <c r="I22" s="3" t="e">
        <f t="shared" si="1"/>
        <v>#NAME?</v>
      </c>
    </row>
    <row r="23" spans="1:9" x14ac:dyDescent="0.3">
      <c r="A23" s="3" t="e">
        <f>IF(I22="","",IF(OR(A22&gt;=nper,ROUND(I22,2)&lt;=0),"",A22+1))</f>
        <v>#NAME?</v>
      </c>
      <c r="B23" s="3" t="str">
        <f>IFERROR(IF(LoanIsNotPaid*LoanIsGood,PaymentDate,""), "")</f>
        <v/>
      </c>
      <c r="C23" s="3" t="s">
        <v>9</v>
      </c>
      <c r="D23" s="3" t="e">
        <f>IF(A23="","",IF(A23=1,start_rate,IF(variable,IF(OR(A23=1,A23&lt;$I$23*periods_per_year),D22,MIN($I$24,IF(MOD(A23-1,$I$26)=0,MAX($I$25,D22+$I$27),D22))),D22)))</f>
        <v>#NAME?</v>
      </c>
      <c r="E23" s="3" t="e">
        <f>IF(A23="","",ROUND((((1+D23/CP)^(CP/periods_per_year))-1)*I22,2))</f>
        <v>#NAME?</v>
      </c>
      <c r="F23" s="3" t="str">
        <f>IFERROR(IF(LoanIsNotPaid*LoanIsGood,MonthlyPayment,""), "")</f>
        <v/>
      </c>
      <c r="G23" s="2">
        <v>0</v>
      </c>
      <c r="H23" s="3" t="e">
        <f t="shared" si="0"/>
        <v>#NAME?</v>
      </c>
      <c r="I23" s="3" t="e">
        <f t="shared" si="1"/>
        <v>#NAME?</v>
      </c>
    </row>
    <row r="24" spans="1:9" x14ac:dyDescent="0.3">
      <c r="A24" s="3" t="e">
        <f>IF(I23="","",IF(OR(A23&gt;=nper,ROUND(I23,2)&lt;=0),"",A23+1))</f>
        <v>#NAME?</v>
      </c>
      <c r="B24" s="3" t="str">
        <f>IFERROR(IF(LoanIsNotPaid*LoanIsGood,PaymentDate,""), "")</f>
        <v/>
      </c>
      <c r="C24" s="3" t="s">
        <v>9</v>
      </c>
      <c r="D24" s="3" t="e">
        <f>IF(A24="","",IF(A24=1,start_rate,IF(variable,IF(OR(A24=1,A24&lt;$I$23*periods_per_year),D23,MIN($I$24,IF(MOD(A24-1,$I$26)=0,MAX($I$25,D23+$I$27),D23))),D23)))</f>
        <v>#NAME?</v>
      </c>
      <c r="E24" s="3" t="e">
        <f>IF(A24="","",ROUND((((1+D24/CP)^(CP/periods_per_year))-1)*I23,2))</f>
        <v>#NAME?</v>
      </c>
      <c r="F24" s="3" t="str">
        <f>IFERROR(IF(LoanIsNotPaid*LoanIsGood,MonthlyPayment,""), "")</f>
        <v/>
      </c>
      <c r="G24" s="2">
        <v>0</v>
      </c>
      <c r="H24" s="3" t="e">
        <f t="shared" si="0"/>
        <v>#NAME?</v>
      </c>
      <c r="I24" s="3" t="e">
        <f t="shared" si="1"/>
        <v>#NAME?</v>
      </c>
    </row>
    <row r="25" spans="1:9" x14ac:dyDescent="0.3">
      <c r="A25" s="3" t="e">
        <f>IF(I24="","",IF(OR(A24&gt;=nper,ROUND(I24,2)&lt;=0),"",A24+1))</f>
        <v>#NAME?</v>
      </c>
      <c r="B25" s="3" t="str">
        <f>IFERROR(IF(LoanIsNotPaid*LoanIsGood,PaymentDate,""), "")</f>
        <v/>
      </c>
      <c r="C25" s="3" t="s">
        <v>9</v>
      </c>
      <c r="D25" s="3" t="e">
        <f>IF(A25="","",IF(A25=1,start_rate,IF(variable,IF(OR(A25=1,A25&lt;$I$23*periods_per_year),D24,MIN($I$24,IF(MOD(A25-1,$I$26)=0,MAX($I$25,D24+$I$27),D24))),D24)))</f>
        <v>#NAME?</v>
      </c>
      <c r="E25" s="3" t="e">
        <f>IF(A25="","",ROUND((((1+D25/CP)^(CP/periods_per_year))-1)*I24,2))</f>
        <v>#NAME?</v>
      </c>
      <c r="F25" s="3" t="str">
        <f>IFERROR(IF(LoanIsNotPaid*LoanIsGood,MonthlyPayment,""), "")</f>
        <v/>
      </c>
      <c r="G25" s="2">
        <v>0</v>
      </c>
      <c r="H25" s="3" t="e">
        <f t="shared" si="0"/>
        <v>#NAME?</v>
      </c>
      <c r="I25" s="3" t="e">
        <f t="shared" si="1"/>
        <v>#NAME?</v>
      </c>
    </row>
    <row r="26" spans="1:9" x14ac:dyDescent="0.3">
      <c r="A26" s="3" t="e">
        <f>IF(I25="","",IF(OR(A25&gt;=nper,ROUND(I25,2)&lt;=0),"",A25+1))</f>
        <v>#NAME?</v>
      </c>
      <c r="B26" s="3" t="str">
        <f>IFERROR(IF(LoanIsNotPaid*LoanIsGood,PaymentDate,""), "")</f>
        <v/>
      </c>
      <c r="C26" s="3" t="s">
        <v>9</v>
      </c>
      <c r="D26" s="3" t="e">
        <f>IF(A26="","",IF(A26=1,start_rate,IF(variable,IF(OR(A26=1,A26&lt;$I$23*periods_per_year),D25,MIN($I$24,IF(MOD(A26-1,$I$26)=0,MAX($I$25,D25+$I$27),D25))),D25)))</f>
        <v>#NAME?</v>
      </c>
      <c r="E26" s="3" t="e">
        <f>IF(A26="","",ROUND((((1+D26/CP)^(CP/periods_per_year))-1)*I25,2))</f>
        <v>#NAME?</v>
      </c>
      <c r="F26" s="3" t="str">
        <f>IFERROR(IF(LoanIsNotPaid*LoanIsGood,MonthlyPayment,""), "")</f>
        <v/>
      </c>
      <c r="G26" s="2">
        <v>0</v>
      </c>
      <c r="H26" s="3" t="e">
        <f t="shared" si="0"/>
        <v>#NAME?</v>
      </c>
      <c r="I26" s="3" t="e">
        <f t="shared" si="1"/>
        <v>#NAME?</v>
      </c>
    </row>
    <row r="27" spans="1:9" x14ac:dyDescent="0.3">
      <c r="A27" s="3" t="e">
        <f>IF(I26="","",IF(OR(A26&gt;=nper,ROUND(I26,2)&lt;=0),"",A26+1))</f>
        <v>#NAME?</v>
      </c>
      <c r="B27" s="3" t="str">
        <f>IFERROR(IF(LoanIsNotPaid*LoanIsGood,PaymentDate,""), "")</f>
        <v/>
      </c>
      <c r="C27" s="3" t="s">
        <v>9</v>
      </c>
      <c r="D27" s="3" t="e">
        <f>IF(A27="","",IF(A27=1,start_rate,IF(variable,IF(OR(A27=1,A27&lt;$I$23*periods_per_year),D26,MIN($I$24,IF(MOD(A27-1,$I$26)=0,MAX($I$25,D26+$I$27),D26))),D26)))</f>
        <v>#NAME?</v>
      </c>
      <c r="E27" s="3" t="e">
        <f>IF(A27="","",ROUND((((1+D27/CP)^(CP/periods_per_year))-1)*I26,2))</f>
        <v>#NAME?</v>
      </c>
      <c r="F27" s="3" t="str">
        <f>IFERROR(IF(LoanIsNotPaid*LoanIsGood,MonthlyPayment,""), "")</f>
        <v/>
      </c>
      <c r="G27" s="2">
        <v>0</v>
      </c>
      <c r="H27" s="3" t="e">
        <f t="shared" si="0"/>
        <v>#NAME?</v>
      </c>
      <c r="I27" s="3" t="e">
        <f t="shared" si="1"/>
        <v>#NAME?</v>
      </c>
    </row>
    <row r="28" spans="1:9" x14ac:dyDescent="0.3">
      <c r="A28" s="3" t="e">
        <f>IF(I27="","",IF(OR(A27&gt;=nper,ROUND(I27,2)&lt;=0),"",A27+1))</f>
        <v>#NAME?</v>
      </c>
      <c r="B28" s="3" t="str">
        <f>IFERROR(IF(LoanIsNotPaid*LoanIsGood,PaymentDate,""), "")</f>
        <v/>
      </c>
      <c r="C28" s="3" t="s">
        <v>9</v>
      </c>
      <c r="D28" s="3" t="e">
        <f>IF(A28="","",IF(A28=1,start_rate,IF(variable,IF(OR(A28=1,A28&lt;$I$23*periods_per_year),D27,MIN($I$24,IF(MOD(A28-1,$I$26)=0,MAX($I$25,D27+$I$27),D27))),D27)))</f>
        <v>#NAME?</v>
      </c>
      <c r="E28" s="3" t="e">
        <f>IF(A28="","",ROUND((((1+D28/CP)^(CP/periods_per_year))-1)*I27,2))</f>
        <v>#NAME?</v>
      </c>
      <c r="F28" s="3" t="str">
        <f>IFERROR(IF(LoanIsNotPaid*LoanIsGood,MonthlyPayment,""), "")</f>
        <v/>
      </c>
      <c r="G28" s="2">
        <v>0</v>
      </c>
      <c r="H28" s="3" t="e">
        <f t="shared" si="0"/>
        <v>#NAME?</v>
      </c>
      <c r="I28" s="3" t="e">
        <f t="shared" si="1"/>
        <v>#NAME?</v>
      </c>
    </row>
    <row r="29" spans="1:9" x14ac:dyDescent="0.3">
      <c r="A29" s="3" t="e">
        <f>IF(I28="","",IF(OR(A28&gt;=nper,ROUND(I28,2)&lt;=0),"",A28+1))</f>
        <v>#NAME?</v>
      </c>
      <c r="B29" s="3" t="str">
        <f>IFERROR(IF(LoanIsNotPaid*LoanIsGood,PaymentDate,""), "")</f>
        <v/>
      </c>
      <c r="C29" s="3" t="s">
        <v>9</v>
      </c>
      <c r="D29" s="3" t="e">
        <f>IF(A29="","",IF(A29=1,start_rate,IF(variable,IF(OR(A29=1,A29&lt;$I$23*periods_per_year),D28,MIN($I$24,IF(MOD(A29-1,$I$26)=0,MAX($I$25,D28+$I$27),D28))),D28)))</f>
        <v>#NAME?</v>
      </c>
      <c r="E29" s="3" t="e">
        <f>IF(A29="","",ROUND((((1+D29/CP)^(CP/periods_per_year))-1)*I28,2))</f>
        <v>#NAME?</v>
      </c>
      <c r="F29" s="3" t="str">
        <f>IFERROR(IF(LoanIsNotPaid*LoanIsGood,MonthlyPayment,""), "")</f>
        <v/>
      </c>
      <c r="G29" s="2">
        <v>0</v>
      </c>
      <c r="H29" s="3" t="e">
        <f t="shared" si="0"/>
        <v>#NAME?</v>
      </c>
      <c r="I29" s="3" t="e">
        <f t="shared" si="1"/>
        <v>#NAME?</v>
      </c>
    </row>
    <row r="30" spans="1:9" x14ac:dyDescent="0.3">
      <c r="A30" s="3" t="e">
        <f>IF(I29="","",IF(OR(A29&gt;=nper,ROUND(I29,2)&lt;=0),"",A29+1))</f>
        <v>#NAME?</v>
      </c>
      <c r="B30" s="3" t="str">
        <f>IFERROR(IF(LoanIsNotPaid*LoanIsGood,PaymentDate,""), "")</f>
        <v/>
      </c>
      <c r="C30" s="3" t="s">
        <v>9</v>
      </c>
      <c r="D30" s="3" t="e">
        <f>IF(A30="","",IF(A30=1,start_rate,IF(variable,IF(OR(A30=1,A30&lt;$I$23*periods_per_year),D29,MIN($I$24,IF(MOD(A30-1,$I$26)=0,MAX($I$25,D29+$I$27),D29))),D29)))</f>
        <v>#NAME?</v>
      </c>
      <c r="E30" s="3" t="e">
        <f>IF(A30="","",ROUND((((1+D30/CP)^(CP/periods_per_year))-1)*I29,2))</f>
        <v>#NAME?</v>
      </c>
      <c r="F30" s="3" t="str">
        <f>IFERROR(IF(LoanIsNotPaid*LoanIsGood,MonthlyPayment,""), "")</f>
        <v/>
      </c>
      <c r="G30" s="2">
        <v>0</v>
      </c>
      <c r="H30" s="3" t="e">
        <f t="shared" si="0"/>
        <v>#NAME?</v>
      </c>
      <c r="I30" s="3" t="e">
        <f t="shared" si="1"/>
        <v>#NAME?</v>
      </c>
    </row>
    <row r="31" spans="1:9" x14ac:dyDescent="0.3">
      <c r="A31" s="3" t="e">
        <f>IF(I30="","",IF(OR(A30&gt;=nper,ROUND(I30,2)&lt;=0),"",A30+1))</f>
        <v>#NAME?</v>
      </c>
      <c r="B31" s="3" t="str">
        <f>IFERROR(IF(LoanIsNotPaid*LoanIsGood,PaymentDate,""), "")</f>
        <v/>
      </c>
      <c r="C31" s="3" t="s">
        <v>9</v>
      </c>
      <c r="D31" s="3" t="e">
        <f>IF(A31="","",IF(A31=1,start_rate,IF(variable,IF(OR(A31=1,A31&lt;$I$23*periods_per_year),D30,MIN($I$24,IF(MOD(A31-1,$I$26)=0,MAX($I$25,D30+$I$27),D30))),D30)))</f>
        <v>#NAME?</v>
      </c>
      <c r="E31" s="3" t="e">
        <f>IF(A31="","",ROUND((((1+D31/CP)^(CP/periods_per_year))-1)*I30,2))</f>
        <v>#NAME?</v>
      </c>
      <c r="F31" s="3" t="str">
        <f>IFERROR(IF(LoanIsNotPaid*LoanIsGood,MonthlyPayment,""), "")</f>
        <v/>
      </c>
      <c r="G31" s="2">
        <v>0</v>
      </c>
      <c r="H31" s="3" t="e">
        <f t="shared" si="0"/>
        <v>#NAME?</v>
      </c>
      <c r="I31" s="3" t="e">
        <f t="shared" si="1"/>
        <v>#NAME?</v>
      </c>
    </row>
    <row r="32" spans="1:9" x14ac:dyDescent="0.3">
      <c r="A32" s="3" t="e">
        <f>IF(I31="","",IF(OR(A31&gt;=nper,ROUND(I31,2)&lt;=0),"",A31+1))</f>
        <v>#NAME?</v>
      </c>
      <c r="B32" s="3" t="str">
        <f>IFERROR(IF(LoanIsNotPaid*LoanIsGood,PaymentDate,""), "")</f>
        <v/>
      </c>
      <c r="C32" s="3" t="s">
        <v>9</v>
      </c>
      <c r="D32" s="3" t="e">
        <f>IF(A32="","",IF(A32=1,start_rate,IF(variable,IF(OR(A32=1,A32&lt;$I$23*periods_per_year),D31,MIN($I$24,IF(MOD(A32-1,$I$26)=0,MAX($I$25,D31+$I$27),D31))),D31)))</f>
        <v>#NAME?</v>
      </c>
      <c r="E32" s="3" t="e">
        <f>IF(A32="","",ROUND((((1+D32/CP)^(CP/periods_per_year))-1)*I31,2))</f>
        <v>#NAME?</v>
      </c>
      <c r="F32" s="3" t="str">
        <f>IFERROR(IF(LoanIsNotPaid*LoanIsGood,MonthlyPayment,""), "")</f>
        <v/>
      </c>
      <c r="G32" s="2">
        <v>0</v>
      </c>
      <c r="H32" s="3" t="e">
        <f t="shared" si="0"/>
        <v>#NAME?</v>
      </c>
      <c r="I32" s="3" t="e">
        <f t="shared" si="1"/>
        <v>#NAME?</v>
      </c>
    </row>
    <row r="33" spans="1:9" x14ac:dyDescent="0.3">
      <c r="A33" s="3" t="e">
        <f>IF(I32="","",IF(OR(A32&gt;=nper,ROUND(I32,2)&lt;=0),"",A32+1))</f>
        <v>#NAME?</v>
      </c>
      <c r="B33" s="3" t="str">
        <f>IFERROR(IF(LoanIsNotPaid*LoanIsGood,PaymentDate,""), "")</f>
        <v/>
      </c>
      <c r="C33" s="3" t="s">
        <v>9</v>
      </c>
      <c r="D33" s="3" t="e">
        <f>IF(A33="","",IF(A33=1,start_rate,IF(variable,IF(OR(A33=1,A33&lt;$I$23*periods_per_year),D32,MIN($I$24,IF(MOD(A33-1,$I$26)=0,MAX($I$25,D32+$I$27),D32))),D32)))</f>
        <v>#NAME?</v>
      </c>
      <c r="E33" s="3" t="e">
        <f>IF(A33="","",ROUND((((1+D33/CP)^(CP/periods_per_year))-1)*I32,2))</f>
        <v>#NAME?</v>
      </c>
      <c r="F33" s="3" t="str">
        <f>IFERROR(IF(LoanIsNotPaid*LoanIsGood,MonthlyPayment,""), "")</f>
        <v/>
      </c>
      <c r="G33" s="2">
        <v>0</v>
      </c>
      <c r="H33" s="3" t="e">
        <f t="shared" si="0"/>
        <v>#NAME?</v>
      </c>
      <c r="I33" s="3" t="e">
        <f t="shared" si="1"/>
        <v>#NAME?</v>
      </c>
    </row>
    <row r="34" spans="1:9" x14ac:dyDescent="0.3">
      <c r="A34" s="3" t="e">
        <f>IF(I33="","",IF(OR(A33&gt;=nper,ROUND(I33,2)&lt;=0),"",A33+1))</f>
        <v>#NAME?</v>
      </c>
      <c r="B34" s="3" t="str">
        <f>IFERROR(IF(LoanIsNotPaid*LoanIsGood,PaymentDate,""), "")</f>
        <v/>
      </c>
      <c r="C34" s="3" t="s">
        <v>9</v>
      </c>
      <c r="D34" s="3" t="e">
        <f>IF(A34="","",IF(A34=1,start_rate,IF(variable,IF(OR(A34=1,A34&lt;$I$23*periods_per_year),D33,MIN($I$24,IF(MOD(A34-1,$I$26)=0,MAX($I$25,D33+$I$27),D33))),D33)))</f>
        <v>#NAME?</v>
      </c>
      <c r="E34" s="3" t="e">
        <f>IF(A34="","",ROUND((((1+D34/CP)^(CP/periods_per_year))-1)*I33,2))</f>
        <v>#NAME?</v>
      </c>
      <c r="F34" s="3" t="str">
        <f>IFERROR(IF(LoanIsNotPaid*LoanIsGood,MonthlyPayment,""), "")</f>
        <v/>
      </c>
      <c r="G34" s="2">
        <v>0</v>
      </c>
      <c r="H34" s="3" t="e">
        <f t="shared" si="0"/>
        <v>#NAME?</v>
      </c>
      <c r="I34" s="3" t="e">
        <f t="shared" si="1"/>
        <v>#NAME?</v>
      </c>
    </row>
    <row r="35" spans="1:9" x14ac:dyDescent="0.3">
      <c r="A35" s="3" t="e">
        <f>IF(I34="","",IF(OR(A34&gt;=nper,ROUND(I34,2)&lt;=0),"",A34+1))</f>
        <v>#NAME?</v>
      </c>
      <c r="B35" s="3" t="str">
        <f>IFERROR(IF(LoanIsNotPaid*LoanIsGood,PaymentDate,""), "")</f>
        <v/>
      </c>
      <c r="C35" s="3" t="s">
        <v>9</v>
      </c>
      <c r="D35" s="3" t="e">
        <f>IF(A35="","",IF(A35=1,start_rate,IF(variable,IF(OR(A35=1,A35&lt;$I$23*periods_per_year),D34,MIN($I$24,IF(MOD(A35-1,$I$26)=0,MAX($I$25,D34+$I$27),D34))),D34)))</f>
        <v>#NAME?</v>
      </c>
      <c r="E35" s="3" t="e">
        <f>IF(A35="","",ROUND((((1+D35/CP)^(CP/periods_per_year))-1)*I34,2))</f>
        <v>#NAME?</v>
      </c>
      <c r="F35" s="3" t="str">
        <f>IFERROR(IF(LoanIsNotPaid*LoanIsGood,MonthlyPayment,""), "")</f>
        <v/>
      </c>
      <c r="G35" s="2">
        <v>0</v>
      </c>
      <c r="H35" s="3" t="e">
        <f t="shared" si="0"/>
        <v>#NAME?</v>
      </c>
      <c r="I35" s="3" t="e">
        <f t="shared" si="1"/>
        <v>#NAME?</v>
      </c>
    </row>
    <row r="36" spans="1:9" x14ac:dyDescent="0.3">
      <c r="A36" s="3" t="e">
        <f>IF(I35="","",IF(OR(A35&gt;=nper,ROUND(I35,2)&lt;=0),"",A35+1))</f>
        <v>#NAME?</v>
      </c>
      <c r="B36" s="3" t="str">
        <f>IFERROR(IF(LoanIsNotPaid*LoanIsGood,PaymentDate,""), "")</f>
        <v/>
      </c>
      <c r="C36" s="3" t="s">
        <v>9</v>
      </c>
      <c r="D36" s="3" t="e">
        <f>IF(A36="","",IF(A36=1,start_rate,IF(variable,IF(OR(A36=1,A36&lt;$I$23*periods_per_year),D35,MIN($I$24,IF(MOD(A36-1,$I$26)=0,MAX($I$25,D35+$I$27),D35))),D35)))</f>
        <v>#NAME?</v>
      </c>
      <c r="E36" s="3" t="e">
        <f>IF(A36="","",ROUND((((1+D36/CP)^(CP/periods_per_year))-1)*I35,2))</f>
        <v>#NAME?</v>
      </c>
      <c r="F36" s="3" t="str">
        <f>IFERROR(IF(LoanIsNotPaid*LoanIsGood,MonthlyPayment,""), "")</f>
        <v/>
      </c>
      <c r="G36" s="2">
        <v>0</v>
      </c>
      <c r="H36" s="3" t="e">
        <f t="shared" si="0"/>
        <v>#NAME?</v>
      </c>
      <c r="I36" s="3" t="e">
        <f t="shared" si="1"/>
        <v>#NAME?</v>
      </c>
    </row>
    <row r="37" spans="1:9" x14ac:dyDescent="0.3">
      <c r="A37" s="3" t="e">
        <f>IF(I36="","",IF(OR(A36&gt;=nper,ROUND(I36,2)&lt;=0),"",A36+1))</f>
        <v>#NAME?</v>
      </c>
      <c r="B37" s="3" t="str">
        <f>IFERROR(IF(LoanIsNotPaid*LoanIsGood,PaymentDate,""), "")</f>
        <v/>
      </c>
      <c r="C37" s="3" t="s">
        <v>9</v>
      </c>
      <c r="D37" s="3" t="e">
        <f>IF(A37="","",IF(A37=1,start_rate,IF(variable,IF(OR(A37=1,A37&lt;$I$23*periods_per_year),D36,MIN($I$24,IF(MOD(A37-1,$I$26)=0,MAX($I$25,D36+$I$27),D36))),D36)))</f>
        <v>#NAME?</v>
      </c>
      <c r="E37" s="3" t="e">
        <f>IF(A37="","",ROUND((((1+D37/CP)^(CP/periods_per_year))-1)*I36,2))</f>
        <v>#NAME?</v>
      </c>
      <c r="F37" s="3" t="str">
        <f>IFERROR(IF(LoanIsNotPaid*LoanIsGood,MonthlyPayment,""), "")</f>
        <v/>
      </c>
      <c r="G37" s="2">
        <v>0</v>
      </c>
      <c r="H37" s="3" t="e">
        <f t="shared" si="0"/>
        <v>#NAME?</v>
      </c>
      <c r="I37" s="3" t="e">
        <f t="shared" si="1"/>
        <v>#NAME?</v>
      </c>
    </row>
    <row r="38" spans="1:9" x14ac:dyDescent="0.3">
      <c r="A38" s="3" t="e">
        <f>IF(I37="","",IF(OR(A37&gt;=nper,ROUND(I37,2)&lt;=0),"",A37+1))</f>
        <v>#NAME?</v>
      </c>
      <c r="B38" s="3" t="str">
        <f>IFERROR(IF(LoanIsNotPaid*LoanIsGood,PaymentDate,""), "")</f>
        <v/>
      </c>
      <c r="C38" s="3" t="s">
        <v>9</v>
      </c>
      <c r="D38" s="3" t="e">
        <f>IF(A38="","",IF(A38=1,start_rate,IF(variable,IF(OR(A38=1,A38&lt;$I$23*periods_per_year),D37,MIN($I$24,IF(MOD(A38-1,$I$26)=0,MAX($I$25,D37+$I$27),D37))),D37)))</f>
        <v>#NAME?</v>
      </c>
      <c r="E38" s="3" t="e">
        <f>IF(A38="","",ROUND((((1+D38/CP)^(CP/periods_per_year))-1)*I37,2))</f>
        <v>#NAME?</v>
      </c>
      <c r="F38" s="3" t="str">
        <f>IFERROR(IF(LoanIsNotPaid*LoanIsGood,MonthlyPayment,""), "")</f>
        <v/>
      </c>
      <c r="G38" s="2">
        <v>0</v>
      </c>
      <c r="H38" s="3" t="e">
        <f t="shared" si="0"/>
        <v>#NAME?</v>
      </c>
      <c r="I38" s="3" t="e">
        <f t="shared" si="1"/>
        <v>#NAME?</v>
      </c>
    </row>
    <row r="39" spans="1:9" x14ac:dyDescent="0.3">
      <c r="A39" s="3" t="e">
        <f>IF(I38="","",IF(OR(A38&gt;=nper,ROUND(I38,2)&lt;=0),"",A38+1))</f>
        <v>#NAME?</v>
      </c>
      <c r="B39" s="3" t="str">
        <f>IFERROR(IF(LoanIsNotPaid*LoanIsGood,PaymentDate,""), "")</f>
        <v/>
      </c>
      <c r="C39" s="3" t="s">
        <v>9</v>
      </c>
      <c r="D39" s="3" t="e">
        <f>IF(A39="","",IF(A39=1,start_rate,IF(variable,IF(OR(A39=1,A39&lt;$I$23*periods_per_year),D38,MIN($I$24,IF(MOD(A39-1,$I$26)=0,MAX($I$25,D38+$I$27),D38))),D38)))</f>
        <v>#NAME?</v>
      </c>
      <c r="E39" s="3" t="e">
        <f>IF(A39="","",ROUND((((1+D39/CP)^(CP/periods_per_year))-1)*I38,2))</f>
        <v>#NAME?</v>
      </c>
      <c r="F39" s="3" t="str">
        <f>IFERROR(IF(LoanIsNotPaid*LoanIsGood,MonthlyPayment,""), "")</f>
        <v/>
      </c>
      <c r="G39" s="2">
        <v>0</v>
      </c>
      <c r="H39" s="3" t="e">
        <f t="shared" si="0"/>
        <v>#NAME?</v>
      </c>
      <c r="I39" s="3" t="e">
        <f t="shared" si="1"/>
        <v>#NAME?</v>
      </c>
    </row>
    <row r="40" spans="1:9" x14ac:dyDescent="0.3">
      <c r="A40" s="3" t="e">
        <f>IF(I39="","",IF(OR(A39&gt;=nper,ROUND(I39,2)&lt;=0),"",A39+1))</f>
        <v>#NAME?</v>
      </c>
      <c r="B40" s="3" t="str">
        <f>IFERROR(IF(LoanIsNotPaid*LoanIsGood,PaymentDate,""), "")</f>
        <v/>
      </c>
      <c r="C40" s="3" t="s">
        <v>9</v>
      </c>
      <c r="D40" s="3" t="e">
        <f>IF(A40="","",IF(A40=1,start_rate,IF(variable,IF(OR(A40=1,A40&lt;$I$23*periods_per_year),D39,MIN($I$24,IF(MOD(A40-1,$I$26)=0,MAX($I$25,D39+$I$27),D39))),D39)))</f>
        <v>#NAME?</v>
      </c>
      <c r="E40" s="3" t="e">
        <f>IF(A40="","",ROUND((((1+D40/CP)^(CP/periods_per_year))-1)*I39,2))</f>
        <v>#NAME?</v>
      </c>
      <c r="F40" s="3" t="str">
        <f>IFERROR(IF(LoanIsNotPaid*LoanIsGood,MonthlyPayment,""), "")</f>
        <v/>
      </c>
      <c r="G40" s="2">
        <v>0</v>
      </c>
      <c r="H40" s="3" t="e">
        <f t="shared" si="0"/>
        <v>#NAME?</v>
      </c>
      <c r="I40" s="3" t="e">
        <f t="shared" si="1"/>
        <v>#NAME?</v>
      </c>
    </row>
    <row r="41" spans="1:9" x14ac:dyDescent="0.3">
      <c r="A41" s="3" t="e">
        <f>IF(I40="","",IF(OR(A40&gt;=nper,ROUND(I40,2)&lt;=0),"",A40+1))</f>
        <v>#NAME?</v>
      </c>
      <c r="B41" s="3" t="str">
        <f>IFERROR(IF(LoanIsNotPaid*LoanIsGood,PaymentDate,""), "")</f>
        <v/>
      </c>
      <c r="C41" s="3" t="s">
        <v>9</v>
      </c>
      <c r="D41" s="3" t="e">
        <f>IF(A41="","",IF(A41=1,start_rate,IF(variable,IF(OR(A41=1,A41&lt;$I$23*periods_per_year),D40,MIN($I$24,IF(MOD(A41-1,$I$26)=0,MAX($I$25,D40+$I$27),D40))),D40)))</f>
        <v>#NAME?</v>
      </c>
      <c r="E41" s="3" t="e">
        <f>IF(A41="","",ROUND((((1+D41/CP)^(CP/periods_per_year))-1)*I40,2))</f>
        <v>#NAME?</v>
      </c>
      <c r="F41" s="3" t="str">
        <f>IFERROR(IF(LoanIsNotPaid*LoanIsGood,MonthlyPayment,""), "")</f>
        <v/>
      </c>
      <c r="G41" s="2">
        <v>0</v>
      </c>
      <c r="H41" s="3" t="e">
        <f t="shared" si="0"/>
        <v>#NAME?</v>
      </c>
      <c r="I41" s="3" t="e">
        <f t="shared" si="1"/>
        <v>#NAME?</v>
      </c>
    </row>
    <row r="42" spans="1:9" x14ac:dyDescent="0.3">
      <c r="A42" s="3" t="e">
        <f>IF(I41="","",IF(OR(A41&gt;=nper,ROUND(I41,2)&lt;=0),"",A41+1))</f>
        <v>#NAME?</v>
      </c>
      <c r="B42" s="3" t="str">
        <f>IFERROR(IF(LoanIsNotPaid*LoanIsGood,PaymentDate,""), "")</f>
        <v/>
      </c>
      <c r="C42" s="3" t="s">
        <v>9</v>
      </c>
      <c r="D42" s="3" t="e">
        <f>IF(A42="","",IF(A42=1,start_rate,IF(variable,IF(OR(A42=1,A42&lt;$I$23*periods_per_year),D41,MIN($I$24,IF(MOD(A42-1,$I$26)=0,MAX($I$25,D41+$I$27),D41))),D41)))</f>
        <v>#NAME?</v>
      </c>
      <c r="E42" s="3" t="e">
        <f>IF(A42="","",ROUND((((1+D42/CP)^(CP/periods_per_year))-1)*I41,2))</f>
        <v>#NAME?</v>
      </c>
      <c r="F42" s="3" t="str">
        <f>IFERROR(IF(LoanIsNotPaid*LoanIsGood,MonthlyPayment,""), "")</f>
        <v/>
      </c>
      <c r="G42" s="2">
        <v>0</v>
      </c>
      <c r="H42" s="3" t="e">
        <f t="shared" si="0"/>
        <v>#NAME?</v>
      </c>
      <c r="I42" s="3" t="e">
        <f t="shared" si="1"/>
        <v>#NAME?</v>
      </c>
    </row>
    <row r="43" spans="1:9" x14ac:dyDescent="0.3">
      <c r="A43" s="3" t="e">
        <f>IF(I42="","",IF(OR(A42&gt;=nper,ROUND(I42,2)&lt;=0),"",A42+1))</f>
        <v>#NAME?</v>
      </c>
      <c r="B43" s="3" t="str">
        <f>IFERROR(IF(LoanIsNotPaid*LoanIsGood,PaymentDate,""), "")</f>
        <v/>
      </c>
      <c r="C43" s="3" t="s">
        <v>9</v>
      </c>
      <c r="D43" s="3" t="e">
        <f>IF(A43="","",IF(A43=1,start_rate,IF(variable,IF(OR(A43=1,A43&lt;$I$23*periods_per_year),D42,MIN($I$24,IF(MOD(A43-1,$I$26)=0,MAX($I$25,D42+$I$27),D42))),D42)))</f>
        <v>#NAME?</v>
      </c>
      <c r="E43" s="3" t="e">
        <f>IF(A43="","",ROUND((((1+D43/CP)^(CP/periods_per_year))-1)*I42,2))</f>
        <v>#NAME?</v>
      </c>
      <c r="F43" s="3" t="str">
        <f>IFERROR(IF(LoanIsNotPaid*LoanIsGood,MonthlyPayment,""), "")</f>
        <v/>
      </c>
      <c r="G43" s="2">
        <v>0</v>
      </c>
      <c r="H43" s="3" t="e">
        <f t="shared" si="0"/>
        <v>#NAME?</v>
      </c>
      <c r="I43" s="3" t="e">
        <f t="shared" si="1"/>
        <v>#NAME?</v>
      </c>
    </row>
    <row r="44" spans="1:9" x14ac:dyDescent="0.3">
      <c r="A44" s="3" t="e">
        <f>IF(I43="","",IF(OR(A43&gt;=nper,ROUND(I43,2)&lt;=0),"",A43+1))</f>
        <v>#NAME?</v>
      </c>
      <c r="B44" s="3" t="str">
        <f>IFERROR(IF(LoanIsNotPaid*LoanIsGood,PaymentDate,""), "")</f>
        <v/>
      </c>
      <c r="C44" s="3" t="s">
        <v>9</v>
      </c>
      <c r="D44" s="3" t="e">
        <f>IF(A44="","",IF(A44=1,start_rate,IF(variable,IF(OR(A44=1,A44&lt;$I$23*periods_per_year),D43,MIN($I$24,IF(MOD(A44-1,$I$26)=0,MAX($I$25,D43+$I$27),D43))),D43)))</f>
        <v>#NAME?</v>
      </c>
      <c r="E44" s="3" t="e">
        <f>IF(A44="","",ROUND((((1+D44/CP)^(CP/periods_per_year))-1)*I43,2))</f>
        <v>#NAME?</v>
      </c>
      <c r="F44" s="3" t="str">
        <f>IFERROR(IF(LoanIsNotPaid*LoanIsGood,MonthlyPayment,""), "")</f>
        <v/>
      </c>
      <c r="G44" s="2">
        <v>0</v>
      </c>
      <c r="H44" s="3" t="e">
        <f t="shared" si="0"/>
        <v>#NAME?</v>
      </c>
      <c r="I44" s="3" t="e">
        <f t="shared" si="1"/>
        <v>#NAME?</v>
      </c>
    </row>
    <row r="45" spans="1:9" x14ac:dyDescent="0.3">
      <c r="A45" s="3" t="e">
        <f>IF(I44="","",IF(OR(A44&gt;=nper,ROUND(I44,2)&lt;=0),"",A44+1))</f>
        <v>#NAME?</v>
      </c>
      <c r="B45" s="3" t="str">
        <f>IFERROR(IF(LoanIsNotPaid*LoanIsGood,PaymentDate,""), "")</f>
        <v/>
      </c>
      <c r="C45" s="3" t="s">
        <v>9</v>
      </c>
      <c r="D45" s="3" t="e">
        <f>IF(A45="","",IF(A45=1,start_rate,IF(variable,IF(OR(A45=1,A45&lt;$I$23*periods_per_year),D44,MIN($I$24,IF(MOD(A45-1,$I$26)=0,MAX($I$25,D44+$I$27),D44))),D44)))</f>
        <v>#NAME?</v>
      </c>
      <c r="E45" s="3" t="e">
        <f>IF(A45="","",ROUND((((1+D45/CP)^(CP/periods_per_year))-1)*I44,2))</f>
        <v>#NAME?</v>
      </c>
      <c r="F45" s="3" t="str">
        <f>IFERROR(IF(LoanIsNotPaid*LoanIsGood,MonthlyPayment,""), "")</f>
        <v/>
      </c>
      <c r="G45" s="2">
        <v>0</v>
      </c>
      <c r="H45" s="3" t="e">
        <f t="shared" si="0"/>
        <v>#NAME?</v>
      </c>
      <c r="I45" s="3" t="e">
        <f t="shared" si="1"/>
        <v>#NAME?</v>
      </c>
    </row>
    <row r="46" spans="1:9" x14ac:dyDescent="0.3">
      <c r="A46" s="3"/>
      <c r="B46" s="3"/>
      <c r="C46" s="3"/>
      <c r="D46" s="3"/>
      <c r="E46" s="3"/>
      <c r="F46" s="3"/>
      <c r="G46" s="3"/>
      <c r="H46" s="3"/>
      <c r="I46" s="3"/>
    </row>
  </sheetData>
  <mergeCells count="25">
    <mergeCell ref="E6:F6"/>
    <mergeCell ref="G5:I5"/>
    <mergeCell ref="G6:I6"/>
    <mergeCell ref="A3:B3"/>
    <mergeCell ref="A4:B4"/>
    <mergeCell ref="C3:D3"/>
    <mergeCell ref="C4:D4"/>
    <mergeCell ref="E3:F3"/>
    <mergeCell ref="E4:F4"/>
    <mergeCell ref="G7:I7"/>
    <mergeCell ref="G8:I8"/>
    <mergeCell ref="A1:I2"/>
    <mergeCell ref="A7:B7"/>
    <mergeCell ref="A8:B8"/>
    <mergeCell ref="C7:D7"/>
    <mergeCell ref="C8:D8"/>
    <mergeCell ref="E7:F7"/>
    <mergeCell ref="E8:F8"/>
    <mergeCell ref="G3:I3"/>
    <mergeCell ref="G4:I4"/>
    <mergeCell ref="A5:B5"/>
    <mergeCell ref="A6:B6"/>
    <mergeCell ref="C5:D5"/>
    <mergeCell ref="C6:D6"/>
    <mergeCell ref="E5:F5"/>
  </mergeCells>
  <pageMargins left="0.7" right="0.7" top="0.75" bottom="0.75" header="0.3" footer="0.3"/>
  <pageSetup orientation="portrait" r:id="rId1"/>
  <ignoredErrors>
    <ignoredError sqref="D1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2022-11-05T10:52:51Z</cp:lastPrinted>
  <dcterms:created xsi:type="dcterms:W3CDTF">2022-11-01T12:34:13Z</dcterms:created>
  <dcterms:modified xsi:type="dcterms:W3CDTF">2022-11-05T10:56:48Z</dcterms:modified>
</cp:coreProperties>
</file>