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Website Projects\BlueLayouts.org\Start Up Budgets\"/>
    </mc:Choice>
  </mc:AlternateContent>
  <xr:revisionPtr revIDLastSave="0" documentId="13_ncr:1_{74B2A50D-9F62-4A26-A11F-E58E2B4589BA}" xr6:coauthVersionLast="47" xr6:coauthVersionMax="47" xr10:uidLastSave="{00000000-0000-0000-0000-000000000000}"/>
  <bookViews>
    <workbookView xWindow="-108" yWindow="-108" windowWidth="23256" windowHeight="12456" xr2:uid="{00000000-000D-0000-FFFF-FFFF00000000}"/>
  </bookViews>
  <sheets>
    <sheet name="Your Estimate" sheetId="1" r:id="rId1"/>
    <sheet name="Indianapolis Estimate" sheetId="2" r:id="rId2"/>
    <sheet name="Notes on Expens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52" i="2"/>
  <c r="B39" i="2"/>
  <c r="B31" i="2"/>
  <c r="B21" i="2"/>
  <c r="B12" i="2"/>
  <c r="B41" i="2" l="1"/>
  <c r="B54" i="2" s="1"/>
  <c r="B52" i="1"/>
  <c r="B39" i="1"/>
  <c r="B31" i="1"/>
  <c r="B12" i="1"/>
  <c r="B41" i="1" l="1"/>
  <c r="B54" i="1" s="1"/>
</calcChain>
</file>

<file path=xl/sharedStrings.xml><?xml version="1.0" encoding="utf-8"?>
<sst xmlns="http://schemas.openxmlformats.org/spreadsheetml/2006/main" count="119" uniqueCount="67">
  <si>
    <t>Urban Farm Start-Up Cost Calculator</t>
  </si>
  <si>
    <t>Compiled by:</t>
  </si>
  <si>
    <t>Emily Toner, Urban Agriculture Educator, Purdue Extension - Marion County</t>
  </si>
  <si>
    <t>Amy Matthews, Owner, South Circle Farm</t>
  </si>
  <si>
    <t>Matthew Jose, Owner, Big City Farms</t>
  </si>
  <si>
    <t>URBAN FARM SITE PREPARATION</t>
  </si>
  <si>
    <t>Indianapolis estimate</t>
  </si>
  <si>
    <t>PERSONEL</t>
  </si>
  <si>
    <t>Project Manager</t>
  </si>
  <si>
    <t>Subtotal</t>
  </si>
  <si>
    <t>LOCATION</t>
  </si>
  <si>
    <t>Environmental assessment</t>
  </si>
  <si>
    <t>Land acquisition</t>
  </si>
  <si>
    <t xml:space="preserve">This cost is so variable it would be difficult to accurately represent. </t>
  </si>
  <si>
    <t>Site plan</t>
  </si>
  <si>
    <t>Rezoning costs</t>
  </si>
  <si>
    <t>Permitting</t>
  </si>
  <si>
    <t>Liability insurance</t>
  </si>
  <si>
    <t>SITE PREPARATION</t>
  </si>
  <si>
    <t>Signage</t>
  </si>
  <si>
    <t>Fencing</t>
  </si>
  <si>
    <t>Contamination remediation</t>
  </si>
  <si>
    <t>Water connection</t>
  </si>
  <si>
    <t>Soil</t>
  </si>
  <si>
    <t>Wood chips</t>
  </si>
  <si>
    <t>Tractor labor to spread soil and wood chips</t>
  </si>
  <si>
    <t>STRUCTURES</t>
  </si>
  <si>
    <t>Wash-Pack Station</t>
  </si>
  <si>
    <t>Greenhouse structure</t>
  </si>
  <si>
    <t>Cooler</t>
  </si>
  <si>
    <t>Outdoor storage</t>
  </si>
  <si>
    <t>Community shade strcuture</t>
  </si>
  <si>
    <t>URBAN FARM SITE PREPARATION TOTAL</t>
  </si>
  <si>
    <t>GROWING &amp; SELLING DURING YEAR 1</t>
  </si>
  <si>
    <t>Tools and growing supplies</t>
  </si>
  <si>
    <t>Vehicle</t>
  </si>
  <si>
    <t>Utility costs (water &amp; electricity)</t>
  </si>
  <si>
    <t>Accounting service</t>
  </si>
  <si>
    <t>Website - hosting, upkeep, design</t>
  </si>
  <si>
    <t>Marketing &amp; advertising</t>
  </si>
  <si>
    <t>Farmer's labor</t>
  </si>
  <si>
    <t>Computer</t>
  </si>
  <si>
    <t>GROWING &amp; SELLING TOTAL</t>
  </si>
  <si>
    <t>URBAN FARM YEAR 1 GRAND TOTAL</t>
  </si>
  <si>
    <t>Estimate</t>
  </si>
  <si>
    <t>This cost is so variable it would be difficult to accurately represent, you may want to leave blank.</t>
  </si>
  <si>
    <t>Not all expenses are listed here, only those that may need additional context</t>
  </si>
  <si>
    <r>
      <t>Community shade structure</t>
    </r>
    <r>
      <rPr>
        <sz val="10"/>
        <color rgb="FF000000"/>
        <rFont val="Arial"/>
        <family val="2"/>
      </rPr>
      <t xml:space="preserve"> - Respite for people laboring under the sun, community programming, tours, customer potlucks, and the list can go on for the 101 things that require a shade structure.</t>
    </r>
  </si>
  <si>
    <r>
      <t>Contamination remediation</t>
    </r>
    <r>
      <rPr>
        <sz val="10"/>
        <color rgb="FF000000"/>
        <rFont val="Arial"/>
        <family val="2"/>
      </rPr>
      <t xml:space="preserve"> - This cost will be specific to what is shown in your site assessment and depend on if there is contamination and if so, what kind and how severe.</t>
    </r>
  </si>
  <si>
    <r>
      <t xml:space="preserve">Environmental assessment </t>
    </r>
    <r>
      <rPr>
        <sz val="10"/>
        <color rgb="FF000000"/>
        <rFont val="Arial"/>
        <family val="2"/>
      </rPr>
      <t>- Knowing the history of uses on your site is important for assessing the safety risks. Soil sampling will also be important. You may need to do Phase I &amp; II Environmental Site Assessments.</t>
    </r>
  </si>
  <si>
    <r>
      <t>Greenhouse</t>
    </r>
    <r>
      <rPr>
        <sz val="10"/>
        <color rgb="FF000000"/>
        <rFont val="Arial"/>
        <family val="2"/>
      </rPr>
      <t xml:space="preserve"> - Whether a hoop house, high tunnel, or actual greenhouse, a place to start seeds will be important for your farm. You may also use this type of space for season extension, micro greens, and other production strategies. How you incorporate indoor growing space into your business plan will dictate how large an area you require.</t>
    </r>
  </si>
  <si>
    <r>
      <t>Land acquisition</t>
    </r>
    <r>
      <rPr>
        <sz val="10"/>
        <color rgb="FF000000"/>
        <rFont val="Arial"/>
        <family val="2"/>
      </rPr>
      <t xml:space="preserve"> - What is the cost of actually purchasing or renting this land? This varies widely.</t>
    </r>
  </si>
  <si>
    <r>
      <t>Liability insurance</t>
    </r>
    <r>
      <rPr>
        <sz val="10"/>
        <color rgb="FF000000"/>
        <rFont val="Arial"/>
        <family val="2"/>
      </rPr>
      <t xml:space="preserve"> - You will need liability insurance for your urban farm.</t>
    </r>
  </si>
  <si>
    <r>
      <t>Outdoor storage</t>
    </r>
    <r>
      <rPr>
        <sz val="10"/>
        <color rgb="FF000000"/>
        <rFont val="Arial"/>
        <family val="2"/>
      </rPr>
      <t xml:space="preserve"> - Where will you keep your tools? Many urban farmers convert shipping containers, one of many options for how to store your equipment.</t>
    </r>
  </si>
  <si>
    <r>
      <t>Permitting</t>
    </r>
    <r>
      <rPr>
        <sz val="10"/>
        <color rgb="FF000000"/>
        <rFont val="Arial"/>
        <family val="2"/>
      </rPr>
      <t xml:space="preserve"> - The ways you intend to change your site (e.g. adding structures) may require a permit, which may have a fee.</t>
    </r>
  </si>
  <si>
    <r>
      <t>Project manager</t>
    </r>
    <r>
      <rPr>
        <sz val="10"/>
        <color rgb="FF000000"/>
        <rFont val="Arial"/>
        <family val="2"/>
      </rPr>
      <t xml:space="preserve"> - This person will be on site and off site coordinating the project until the land is ready to farm, directing the contractors, volunteers, and others. This may be the farmer, or someone else.</t>
    </r>
  </si>
  <si>
    <r>
      <t>Rezoning</t>
    </r>
    <r>
      <rPr>
        <sz val="10"/>
        <color rgb="FF000000"/>
        <rFont val="Arial"/>
        <family val="2"/>
      </rPr>
      <t xml:space="preserve"> - Does the way your site is zoned allow for your intended use? If not, you may need to apply for a variance based on how you need to modify your current district and associated use standards.</t>
    </r>
  </si>
  <si>
    <r>
      <t>Site plan</t>
    </r>
    <r>
      <rPr>
        <sz val="10"/>
        <color rgb="FF000000"/>
        <rFont val="Arial"/>
        <family val="2"/>
      </rPr>
      <t xml:space="preserve"> - How will the different pieces of your farm fit together? You may be working with landscape architect to figure that our and create a site plan.</t>
    </r>
  </si>
  <si>
    <r>
      <t>Soil</t>
    </r>
    <r>
      <rPr>
        <sz val="10"/>
        <color rgb="FF000000"/>
        <rFont val="Arial"/>
        <family val="2"/>
      </rPr>
      <t xml:space="preserve"> - Often urban farms lay down a nice layer of top soil. This can be a significant cost.</t>
    </r>
  </si>
  <si>
    <r>
      <t>Tools and growing supplies</t>
    </r>
    <r>
      <rPr>
        <sz val="10"/>
        <color rgb="FF000000"/>
        <rFont val="Arial"/>
        <family val="2"/>
      </rPr>
      <t xml:space="preserve"> - This is a long list that ranges from seeds to hoses to broad forks. This calculator includes an estimate of the amount an urban farmer will spend each year on tools and growing supplies.</t>
    </r>
  </si>
  <si>
    <r>
      <t>Wood chips</t>
    </r>
    <r>
      <rPr>
        <sz val="10"/>
        <color rgb="FF000000"/>
        <rFont val="Arial"/>
        <family val="2"/>
      </rPr>
      <t xml:space="preserve"> - Wood chips can be a good way to cover old soil and start with new. You may want to lay 24 inches or more. Wood chips are often free or inexpensive.</t>
    </r>
  </si>
  <si>
    <r>
      <t>Wash-pack station</t>
    </r>
    <r>
      <rPr>
        <sz val="10"/>
        <color rgb="FF000000"/>
        <rFont val="Arial"/>
        <family val="2"/>
      </rPr>
      <t xml:space="preserve"> - An area to wash and then bundle, bag, or otherwise package your produce is essential.</t>
    </r>
  </si>
  <si>
    <r>
      <t>Walk-in cooler</t>
    </r>
    <r>
      <rPr>
        <sz val="10"/>
        <color rgb="FF000000"/>
        <rFont val="Arial"/>
        <family val="2"/>
      </rPr>
      <t xml:space="preserve"> - How will you keep your produce cool after harvest? Keeping it cool is essential for preserving quality. If you plan to sell more than 12 hours after harvest, you will likely need a walk-in cooler.</t>
    </r>
  </si>
  <si>
    <r>
      <t>Website</t>
    </r>
    <r>
      <rPr>
        <sz val="10"/>
        <color rgb="FF000000"/>
        <rFont val="Arial"/>
        <family val="2"/>
      </rPr>
      <t xml:space="preserve"> – hosting, upkeep, design - Design will not be an annual cost.</t>
    </r>
  </si>
  <si>
    <r>
      <t>Vehicle</t>
    </r>
    <r>
      <rPr>
        <sz val="10"/>
        <color rgb="FF000000"/>
        <rFont val="Arial"/>
        <family val="2"/>
      </rPr>
      <t xml:space="preserve"> - Making the assumption that the farmer will use a vehicle that they already own in the first year, this is an estimate of the cost of fuel, insurance, upkeep, and depreciation over a 6-month growing season</t>
    </r>
  </si>
  <si>
    <t>Notes on Expenses</t>
  </si>
  <si>
    <t xml:space="preserve">This worksheet is an estimate of the costs for a urban farm in Year 1. The first block of costs, Urban Farm Site Preparation, describes expenses for preparing a one-acre urban plot of land for an in-ground farm. The second block of expenses describes a basic list of costs expected for the growing season. While these costs are not true "start-up" costs because they will be present every year, the costs are included here in order to represent expenses to expect in Year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</si>
</sst>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x14ac:knownFonts="1">
    <font>
      <sz val="10"/>
      <color rgb="FF000000"/>
      <name val="Arial"/>
    </font>
    <font>
      <b/>
      <sz val="14"/>
      <name val="Arial"/>
    </font>
    <font>
      <sz val="10"/>
      <name val="Arial"/>
    </font>
    <font>
      <b/>
      <sz val="10"/>
      <color rgb="FFFFFFFF"/>
      <name val="Arial"/>
    </font>
    <font>
      <sz val="10"/>
      <color rgb="FFFFFFFF"/>
      <name val="Arial"/>
    </font>
    <font>
      <b/>
      <sz val="10"/>
      <color rgb="FFCC0000"/>
      <name val="Arial"/>
    </font>
    <font>
      <i/>
      <sz val="10"/>
      <name val="Arial"/>
    </font>
    <font>
      <b/>
      <sz val="10"/>
      <color rgb="FF6AA84F"/>
      <name val="Arial"/>
    </font>
    <font>
      <b/>
      <sz val="10"/>
      <color rgb="FFFF9900"/>
      <name val="Arial"/>
    </font>
    <font>
      <b/>
      <sz val="10"/>
      <color rgb="FF4A86E8"/>
      <name val="Arial"/>
    </font>
    <font>
      <b/>
      <sz val="12"/>
      <color rgb="FFFFFFFF"/>
      <name val="Arial"/>
    </font>
    <font>
      <b/>
      <sz val="14"/>
      <color rgb="FFFFFFFF"/>
      <name val="Arial"/>
    </font>
    <font>
      <sz val="10"/>
      <color theme="0"/>
      <name val="Arial"/>
      <family val="2"/>
    </font>
    <font>
      <sz val="10"/>
      <color rgb="FF000000"/>
      <name val="Arial"/>
      <family val="2"/>
    </font>
    <font>
      <b/>
      <sz val="12"/>
      <color rgb="FF000000"/>
      <name val="Arial"/>
      <family val="2"/>
    </font>
    <font>
      <b/>
      <sz val="10"/>
      <color rgb="FF000000"/>
      <name val="Arial"/>
      <family val="2"/>
    </font>
    <font>
      <sz val="10"/>
      <name val="Arial"/>
      <family val="2"/>
    </font>
  </fonts>
  <fills count="12">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CC0000"/>
        <bgColor rgb="FFCC0000"/>
      </patternFill>
    </fill>
    <fill>
      <patternFill patternType="solid">
        <fgColor rgb="FF6AA84F"/>
        <bgColor rgb="FF6AA84F"/>
      </patternFill>
    </fill>
    <fill>
      <patternFill patternType="solid">
        <fgColor rgb="FFEFEFEF"/>
        <bgColor rgb="FFEFEFEF"/>
      </patternFill>
    </fill>
    <fill>
      <patternFill patternType="solid">
        <fgColor rgb="FFFF9900"/>
        <bgColor rgb="FFFF9900"/>
      </patternFill>
    </fill>
    <fill>
      <patternFill patternType="solid">
        <fgColor rgb="FF3C78D8"/>
        <bgColor rgb="FF3C78D8"/>
      </patternFill>
    </fill>
    <fill>
      <patternFill patternType="solid">
        <fgColor rgb="FFE6B8AF"/>
        <bgColor rgb="FFE6B8AF"/>
      </patternFill>
    </fill>
    <fill>
      <patternFill patternType="solid">
        <fgColor rgb="FF666666"/>
        <bgColor rgb="FF666666"/>
      </patternFill>
    </fill>
    <fill>
      <patternFill patternType="solid">
        <fgColor rgb="FF5B0F00"/>
        <bgColor rgb="FF5B0F00"/>
      </patternFill>
    </fill>
  </fills>
  <borders count="1">
    <border>
      <left/>
      <right/>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applyAlignment="1">
      <alignment horizontal="right"/>
    </xf>
    <xf numFmtId="0" fontId="2" fillId="0" borderId="0" xfId="0" applyFont="1"/>
    <xf numFmtId="0" fontId="3" fillId="2" borderId="0" xfId="0" applyFont="1" applyFill="1"/>
    <xf numFmtId="0" fontId="4" fillId="2" borderId="0" xfId="0" applyFont="1" applyFill="1"/>
    <xf numFmtId="0" fontId="2" fillId="2" borderId="0" xfId="0" applyFont="1" applyFill="1"/>
    <xf numFmtId="0" fontId="3" fillId="3" borderId="0" xfId="0" applyFont="1" applyFill="1"/>
    <xf numFmtId="0" fontId="4" fillId="3" borderId="0" xfId="0" applyFont="1" applyFill="1"/>
    <xf numFmtId="0" fontId="2" fillId="3" borderId="0" xfId="0" applyFont="1" applyFill="1"/>
    <xf numFmtId="0" fontId="3" fillId="4" borderId="0" xfId="0" applyFont="1" applyFill="1"/>
    <xf numFmtId="164" fontId="2" fillId="0" borderId="0" xfId="0" applyNumberFormat="1" applyFont="1"/>
    <xf numFmtId="0" fontId="5" fillId="0" borderId="0" xfId="0" applyFont="1" applyAlignment="1">
      <alignment horizontal="right"/>
    </xf>
    <xf numFmtId="164" fontId="5" fillId="0" borderId="0" xfId="0" applyNumberFormat="1" applyFont="1" applyAlignment="1">
      <alignment horizontal="right"/>
    </xf>
    <xf numFmtId="0" fontId="3" fillId="5" borderId="0" xfId="0" applyFont="1" applyFill="1"/>
    <xf numFmtId="0" fontId="2" fillId="0" borderId="0" xfId="0" applyFont="1" applyAlignment="1">
      <alignment horizontal="left"/>
    </xf>
    <xf numFmtId="0" fontId="2" fillId="6" borderId="0" xfId="0" applyFont="1" applyFill="1"/>
    <xf numFmtId="0" fontId="6" fillId="0" borderId="0" xfId="0" applyFont="1"/>
    <xf numFmtId="0" fontId="7" fillId="0" borderId="0" xfId="0" applyFont="1" applyAlignment="1">
      <alignment horizontal="right"/>
    </xf>
    <xf numFmtId="164" fontId="7" fillId="0" borderId="0" xfId="0" applyNumberFormat="1" applyFont="1"/>
    <xf numFmtId="0" fontId="3" fillId="7" borderId="0" xfId="0" applyFont="1" applyFill="1"/>
    <xf numFmtId="0" fontId="8" fillId="0" borderId="0" xfId="0" applyFont="1" applyAlignment="1">
      <alignment horizontal="right"/>
    </xf>
    <xf numFmtId="164" fontId="8" fillId="0" borderId="0" xfId="0" applyNumberFormat="1" applyFont="1"/>
    <xf numFmtId="0" fontId="3" fillId="8" borderId="0" xfId="0" applyFont="1" applyFill="1"/>
    <xf numFmtId="0" fontId="9" fillId="0" borderId="0" xfId="0" applyFont="1" applyAlignment="1">
      <alignment horizontal="right"/>
    </xf>
    <xf numFmtId="164" fontId="9" fillId="0" borderId="0" xfId="0" applyNumberFormat="1" applyFont="1" applyAlignment="1">
      <alignment horizontal="right"/>
    </xf>
    <xf numFmtId="0" fontId="2" fillId="9" borderId="0" xfId="0" applyFont="1" applyFill="1"/>
    <xf numFmtId="164" fontId="3" fillId="3" borderId="0" xfId="0" applyNumberFormat="1" applyFont="1" applyFill="1"/>
    <xf numFmtId="0" fontId="3" fillId="10" borderId="0" xfId="0" applyFont="1" applyFill="1"/>
    <xf numFmtId="0" fontId="2" fillId="10" borderId="0" xfId="0" applyFont="1" applyFill="1"/>
    <xf numFmtId="0" fontId="3" fillId="10" borderId="0" xfId="0" applyFont="1" applyFill="1" applyAlignment="1">
      <alignment horizontal="right"/>
    </xf>
    <xf numFmtId="164" fontId="3" fillId="10" borderId="0" xfId="0" applyNumberFormat="1" applyFont="1" applyFill="1"/>
    <xf numFmtId="0" fontId="4" fillId="10" borderId="0" xfId="0" applyFont="1" applyFill="1"/>
    <xf numFmtId="0" fontId="10" fillId="11" borderId="0" xfId="0" applyFont="1" applyFill="1"/>
    <xf numFmtId="164" fontId="10" fillId="11" borderId="0" xfId="0" applyNumberFormat="1" applyFont="1" applyFill="1"/>
    <xf numFmtId="0" fontId="11" fillId="11" borderId="0" xfId="0" applyFont="1" applyFill="1"/>
    <xf numFmtId="0" fontId="12" fillId="10" borderId="0" xfId="0" applyFont="1" applyFill="1"/>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866775</xdr:colOff>
      <xdr:row>50</xdr:row>
      <xdr:rowOff>66675</xdr:rowOff>
    </xdr:to>
    <xdr:sp macro="" textlink="">
      <xdr:nvSpPr>
        <xdr:cNvPr id="1044" name="Rectangle 20" hidden="1">
          <a:extLst>
            <a:ext uri="{FF2B5EF4-FFF2-40B4-BE49-F238E27FC236}">
              <a16:creationId xmlns:a16="http://schemas.microsoft.com/office/drawing/2014/main" id="{00000000-0008-0000-0000-000014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866775</xdr:colOff>
      <xdr:row>50</xdr:row>
      <xdr:rowOff>66675</xdr:rowOff>
    </xdr:to>
    <xdr:sp macro="" textlink="">
      <xdr:nvSpPr>
        <xdr:cNvPr id="2" name="AutoShape 20">
          <a:extLst>
            <a:ext uri="{FF2B5EF4-FFF2-40B4-BE49-F238E27FC236}">
              <a16:creationId xmlns:a16="http://schemas.microsoft.com/office/drawing/2014/main" id="{00000000-0008-0000-00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4"/>
  <sheetViews>
    <sheetView tabSelected="1" workbookViewId="0">
      <selection activeCell="A6" sqref="A6:D6"/>
    </sheetView>
  </sheetViews>
  <sheetFormatPr defaultColWidth="14.44140625" defaultRowHeight="15.75" customHeight="1" x14ac:dyDescent="0.25"/>
  <cols>
    <col min="1" max="1" width="42.88671875" customWidth="1"/>
    <col min="2" max="2" width="19.5546875" customWidth="1"/>
    <col min="3" max="3" width="20.5546875" customWidth="1"/>
  </cols>
  <sheetData>
    <row r="1" spans="1:4" ht="17.399999999999999" x14ac:dyDescent="0.3">
      <c r="A1" s="1" t="s">
        <v>0</v>
      </c>
    </row>
    <row r="2" spans="1:4" ht="13.2" x14ac:dyDescent="0.25">
      <c r="A2" s="2" t="s">
        <v>1</v>
      </c>
      <c r="B2" s="3" t="s">
        <v>2</v>
      </c>
    </row>
    <row r="3" spans="1:4" ht="13.2" x14ac:dyDescent="0.25">
      <c r="B3" s="3" t="s">
        <v>3</v>
      </c>
    </row>
    <row r="4" spans="1:4" ht="13.2" x14ac:dyDescent="0.25">
      <c r="B4" s="3" t="s">
        <v>4</v>
      </c>
    </row>
    <row r="6" spans="1:4" ht="111.75" customHeight="1" x14ac:dyDescent="0.25">
      <c r="A6" s="41" t="s">
        <v>66</v>
      </c>
      <c r="B6" s="42"/>
      <c r="C6" s="42"/>
      <c r="D6" s="42"/>
    </row>
    <row r="7" spans="1:4" ht="13.2" x14ac:dyDescent="0.25">
      <c r="A7" s="4"/>
      <c r="B7" s="5"/>
      <c r="C7" s="6"/>
    </row>
    <row r="8" spans="1:4" ht="13.2" x14ac:dyDescent="0.25">
      <c r="A8" s="7" t="s">
        <v>5</v>
      </c>
      <c r="B8" s="8"/>
      <c r="C8" s="9"/>
    </row>
    <row r="9" spans="1:4" ht="13.2" x14ac:dyDescent="0.25">
      <c r="A9" s="8"/>
      <c r="B9" s="8" t="s">
        <v>44</v>
      </c>
      <c r="C9" s="9"/>
    </row>
    <row r="10" spans="1:4" ht="13.2" x14ac:dyDescent="0.25">
      <c r="A10" s="10" t="s">
        <v>7</v>
      </c>
    </row>
    <row r="11" spans="1:4" ht="13.2" x14ac:dyDescent="0.25">
      <c r="A11" s="3" t="s">
        <v>8</v>
      </c>
      <c r="B11" s="11"/>
    </row>
    <row r="12" spans="1:4" ht="13.2" x14ac:dyDescent="0.25">
      <c r="A12" s="12" t="s">
        <v>9</v>
      </c>
      <c r="B12" s="13">
        <f>B11</f>
        <v>0</v>
      </c>
    </row>
    <row r="14" spans="1:4" ht="13.2" x14ac:dyDescent="0.25">
      <c r="A14" s="14" t="s">
        <v>10</v>
      </c>
    </row>
    <row r="15" spans="1:4" ht="13.2" x14ac:dyDescent="0.25">
      <c r="A15" s="15" t="s">
        <v>11</v>
      </c>
      <c r="B15" s="11"/>
    </row>
    <row r="16" spans="1:4" ht="13.2" x14ac:dyDescent="0.25">
      <c r="A16" s="15" t="s">
        <v>12</v>
      </c>
      <c r="B16" s="16"/>
      <c r="C16" s="17" t="s">
        <v>45</v>
      </c>
    </row>
    <row r="17" spans="1:3" ht="13.2" x14ac:dyDescent="0.25">
      <c r="A17" s="15" t="s">
        <v>14</v>
      </c>
      <c r="B17" s="11"/>
    </row>
    <row r="18" spans="1:3" ht="13.2" x14ac:dyDescent="0.25">
      <c r="A18" s="15" t="s">
        <v>15</v>
      </c>
      <c r="B18" s="11"/>
    </row>
    <row r="19" spans="1:3" ht="13.2" x14ac:dyDescent="0.25">
      <c r="A19" s="15" t="s">
        <v>16</v>
      </c>
      <c r="B19" s="11"/>
    </row>
    <row r="20" spans="1:3" ht="13.2" x14ac:dyDescent="0.25">
      <c r="A20" s="15" t="s">
        <v>17</v>
      </c>
      <c r="B20" s="11"/>
    </row>
    <row r="21" spans="1:3" ht="13.2" x14ac:dyDescent="0.25">
      <c r="A21" s="18" t="s">
        <v>9</v>
      </c>
      <c r="B21" s="19">
        <f>SUM(B15:B20)</f>
        <v>0</v>
      </c>
    </row>
    <row r="23" spans="1:3" ht="13.2" x14ac:dyDescent="0.25">
      <c r="A23" s="20" t="s">
        <v>18</v>
      </c>
    </row>
    <row r="24" spans="1:3" ht="13.2" x14ac:dyDescent="0.25">
      <c r="A24" s="3" t="s">
        <v>19</v>
      </c>
      <c r="B24" s="11"/>
    </row>
    <row r="25" spans="1:3" ht="13.2" x14ac:dyDescent="0.25">
      <c r="A25" s="3" t="s">
        <v>20</v>
      </c>
      <c r="B25" s="11"/>
    </row>
    <row r="26" spans="1:3" ht="13.2" x14ac:dyDescent="0.25">
      <c r="A26" s="3" t="s">
        <v>21</v>
      </c>
      <c r="B26" s="16"/>
      <c r="C26" s="17" t="s">
        <v>45</v>
      </c>
    </row>
    <row r="27" spans="1:3" ht="13.2" x14ac:dyDescent="0.25">
      <c r="A27" s="3" t="s">
        <v>22</v>
      </c>
      <c r="B27" s="11"/>
    </row>
    <row r="28" spans="1:3" ht="13.2" x14ac:dyDescent="0.25">
      <c r="A28" s="3" t="s">
        <v>23</v>
      </c>
      <c r="B28" s="11"/>
    </row>
    <row r="29" spans="1:3" ht="13.2" x14ac:dyDescent="0.25">
      <c r="A29" s="3" t="s">
        <v>24</v>
      </c>
      <c r="B29" s="11"/>
    </row>
    <row r="30" spans="1:3" ht="13.2" x14ac:dyDescent="0.25">
      <c r="A30" s="3" t="s">
        <v>25</v>
      </c>
      <c r="B30" s="11"/>
    </row>
    <row r="31" spans="1:3" ht="13.2" x14ac:dyDescent="0.25">
      <c r="A31" s="21" t="s">
        <v>9</v>
      </c>
      <c r="B31" s="22">
        <f>SUM(B24:B30)</f>
        <v>0</v>
      </c>
    </row>
    <row r="33" spans="1:3" ht="13.2" x14ac:dyDescent="0.25">
      <c r="A33" s="23" t="s">
        <v>26</v>
      </c>
    </row>
    <row r="34" spans="1:3" ht="13.2" x14ac:dyDescent="0.25">
      <c r="A34" s="3" t="s">
        <v>27</v>
      </c>
      <c r="B34" s="11"/>
    </row>
    <row r="35" spans="1:3" ht="13.2" x14ac:dyDescent="0.25">
      <c r="A35" s="3" t="s">
        <v>28</v>
      </c>
      <c r="B35" s="11"/>
    </row>
    <row r="36" spans="1:3" ht="13.2" x14ac:dyDescent="0.25">
      <c r="A36" s="3" t="s">
        <v>29</v>
      </c>
      <c r="B36" s="11"/>
    </row>
    <row r="37" spans="1:3" ht="13.2" x14ac:dyDescent="0.25">
      <c r="A37" s="3" t="s">
        <v>30</v>
      </c>
      <c r="B37" s="11"/>
    </row>
    <row r="38" spans="1:3" ht="13.2" x14ac:dyDescent="0.25">
      <c r="A38" s="3" t="s">
        <v>31</v>
      </c>
      <c r="B38" s="11"/>
    </row>
    <row r="39" spans="1:3" ht="13.2" x14ac:dyDescent="0.25">
      <c r="A39" s="24" t="s">
        <v>9</v>
      </c>
      <c r="B39" s="25">
        <f>SUM(B34:B38)</f>
        <v>0</v>
      </c>
    </row>
    <row r="40" spans="1:3" ht="3.75" customHeight="1" x14ac:dyDescent="0.25">
      <c r="A40" s="26"/>
      <c r="B40" s="26"/>
      <c r="C40" s="26"/>
    </row>
    <row r="41" spans="1:3" ht="13.2" x14ac:dyDescent="0.25">
      <c r="A41" s="7" t="s">
        <v>32</v>
      </c>
      <c r="B41" s="27">
        <f>B12+B21+B31+B39</f>
        <v>0</v>
      </c>
      <c r="C41" s="9"/>
    </row>
    <row r="42" spans="1:3" ht="13.2" x14ac:dyDescent="0.25">
      <c r="A42" s="4"/>
    </row>
    <row r="43" spans="1:3" ht="13.2" x14ac:dyDescent="0.25">
      <c r="A43" s="28" t="s">
        <v>33</v>
      </c>
      <c r="B43" s="36" t="s">
        <v>44</v>
      </c>
      <c r="C43" s="29"/>
    </row>
    <row r="44" spans="1:3" ht="13.2" x14ac:dyDescent="0.25">
      <c r="A44" s="3" t="s">
        <v>34</v>
      </c>
      <c r="B44" s="11"/>
    </row>
    <row r="45" spans="1:3" ht="13.2" x14ac:dyDescent="0.25">
      <c r="A45" s="3" t="s">
        <v>35</v>
      </c>
      <c r="B45" s="11"/>
    </row>
    <row r="46" spans="1:3" ht="13.2" x14ac:dyDescent="0.25">
      <c r="A46" s="3" t="s">
        <v>36</v>
      </c>
      <c r="B46" s="11"/>
    </row>
    <row r="47" spans="1:3" ht="13.2" x14ac:dyDescent="0.25">
      <c r="A47" s="3" t="s">
        <v>37</v>
      </c>
      <c r="B47" s="11"/>
    </row>
    <row r="48" spans="1:3" ht="13.2" x14ac:dyDescent="0.25">
      <c r="A48" s="3" t="s">
        <v>38</v>
      </c>
      <c r="B48" s="11"/>
    </row>
    <row r="49" spans="1:3" ht="13.2" x14ac:dyDescent="0.25">
      <c r="A49" s="3" t="s">
        <v>39</v>
      </c>
      <c r="B49" s="11"/>
    </row>
    <row r="50" spans="1:3" ht="13.2" x14ac:dyDescent="0.25">
      <c r="A50" s="3" t="s">
        <v>40</v>
      </c>
      <c r="B50" s="11"/>
    </row>
    <row r="51" spans="1:3" ht="13.2" x14ac:dyDescent="0.25">
      <c r="A51" s="3" t="s">
        <v>41</v>
      </c>
      <c r="B51" s="11"/>
    </row>
    <row r="52" spans="1:3" ht="13.2" x14ac:dyDescent="0.25">
      <c r="A52" s="30" t="s">
        <v>42</v>
      </c>
      <c r="B52" s="31">
        <f>SUM(B44:B51)</f>
        <v>0</v>
      </c>
      <c r="C52" s="32"/>
    </row>
    <row r="54" spans="1:3" ht="17.399999999999999" x14ac:dyDescent="0.3">
      <c r="A54" s="33" t="s">
        <v>43</v>
      </c>
      <c r="B54" s="34">
        <f>B41+B52</f>
        <v>0</v>
      </c>
      <c r="C54" s="35"/>
    </row>
  </sheetData>
  <mergeCells count="1">
    <mergeCell ref="A6:D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4"/>
  <sheetViews>
    <sheetView topLeftCell="A6" workbookViewId="0">
      <selection activeCell="D13" sqref="D13"/>
    </sheetView>
  </sheetViews>
  <sheetFormatPr defaultRowHeight="13.2" x14ac:dyDescent="0.25"/>
  <cols>
    <col min="1" max="1" width="42.6640625" customWidth="1"/>
    <col min="2" max="2" width="21.109375" customWidth="1"/>
    <col min="3" max="3" width="15" customWidth="1"/>
    <col min="4" max="4" width="14" customWidth="1"/>
  </cols>
  <sheetData>
    <row r="1" spans="1:4" ht="17.399999999999999" x14ac:dyDescent="0.3">
      <c r="A1" s="1" t="s">
        <v>0</v>
      </c>
    </row>
    <row r="2" spans="1:4" x14ac:dyDescent="0.25">
      <c r="A2" s="2" t="s">
        <v>1</v>
      </c>
      <c r="B2" s="3" t="s">
        <v>2</v>
      </c>
    </row>
    <row r="3" spans="1:4" x14ac:dyDescent="0.25">
      <c r="B3" s="3" t="s">
        <v>3</v>
      </c>
    </row>
    <row r="4" spans="1:4" x14ac:dyDescent="0.25">
      <c r="B4" s="3" t="s">
        <v>4</v>
      </c>
    </row>
    <row r="6" spans="1:4" ht="87" customHeight="1" x14ac:dyDescent="0.25">
      <c r="A6" s="41" t="s">
        <v>66</v>
      </c>
      <c r="B6" s="42"/>
      <c r="C6" s="42"/>
      <c r="D6" s="42"/>
    </row>
    <row r="7" spans="1:4" x14ac:dyDescent="0.25">
      <c r="A7" s="4"/>
      <c r="B7" s="5"/>
      <c r="C7" s="6"/>
    </row>
    <row r="8" spans="1:4" x14ac:dyDescent="0.25">
      <c r="A8" s="7" t="s">
        <v>5</v>
      </c>
      <c r="B8" s="8"/>
      <c r="C8" s="9"/>
    </row>
    <row r="9" spans="1:4" x14ac:dyDescent="0.25">
      <c r="A9" s="8"/>
      <c r="B9" s="8" t="s">
        <v>6</v>
      </c>
      <c r="C9" s="9"/>
    </row>
    <row r="10" spans="1:4" x14ac:dyDescent="0.25">
      <c r="A10" s="10" t="s">
        <v>7</v>
      </c>
    </row>
    <row r="11" spans="1:4" x14ac:dyDescent="0.25">
      <c r="A11" s="3" t="s">
        <v>8</v>
      </c>
      <c r="B11" s="11">
        <v>7500</v>
      </c>
    </row>
    <row r="12" spans="1:4" x14ac:dyDescent="0.25">
      <c r="A12" s="12" t="s">
        <v>9</v>
      </c>
      <c r="B12" s="13">
        <f>B11</f>
        <v>7500</v>
      </c>
    </row>
    <row r="14" spans="1:4" x14ac:dyDescent="0.25">
      <c r="A14" s="14" t="s">
        <v>10</v>
      </c>
    </row>
    <row r="15" spans="1:4" x14ac:dyDescent="0.25">
      <c r="A15" s="15" t="s">
        <v>11</v>
      </c>
      <c r="B15" s="11">
        <v>9000</v>
      </c>
    </row>
    <row r="16" spans="1:4" x14ac:dyDescent="0.25">
      <c r="A16" s="15" t="s">
        <v>12</v>
      </c>
      <c r="B16" s="16"/>
      <c r="C16" s="17" t="s">
        <v>13</v>
      </c>
    </row>
    <row r="17" spans="1:3" x14ac:dyDescent="0.25">
      <c r="A17" s="15" t="s">
        <v>14</v>
      </c>
      <c r="B17" s="11">
        <v>5000</v>
      </c>
    </row>
    <row r="18" spans="1:3" x14ac:dyDescent="0.25">
      <c r="A18" s="15" t="s">
        <v>15</v>
      </c>
      <c r="B18" s="11">
        <v>5000</v>
      </c>
    </row>
    <row r="19" spans="1:3" x14ac:dyDescent="0.25">
      <c r="A19" s="15" t="s">
        <v>16</v>
      </c>
      <c r="B19" s="11">
        <v>2000</v>
      </c>
    </row>
    <row r="20" spans="1:3" x14ac:dyDescent="0.25">
      <c r="A20" s="15" t="s">
        <v>17</v>
      </c>
      <c r="B20" s="11">
        <v>1000</v>
      </c>
    </row>
    <row r="21" spans="1:3" x14ac:dyDescent="0.25">
      <c r="A21" s="18" t="s">
        <v>9</v>
      </c>
      <c r="B21" s="19">
        <f>SUM(B15:B20)</f>
        <v>22000</v>
      </c>
    </row>
    <row r="23" spans="1:3" x14ac:dyDescent="0.25">
      <c r="A23" s="20" t="s">
        <v>18</v>
      </c>
    </row>
    <row r="24" spans="1:3" x14ac:dyDescent="0.25">
      <c r="A24" s="3" t="s">
        <v>19</v>
      </c>
      <c r="B24" s="11">
        <v>500</v>
      </c>
    </row>
    <row r="25" spans="1:3" x14ac:dyDescent="0.25">
      <c r="A25" s="3" t="s">
        <v>20</v>
      </c>
      <c r="B25" s="11">
        <v>10000</v>
      </c>
    </row>
    <row r="26" spans="1:3" x14ac:dyDescent="0.25">
      <c r="A26" s="3" t="s">
        <v>21</v>
      </c>
      <c r="B26" s="16"/>
      <c r="C26" s="17" t="s">
        <v>13</v>
      </c>
    </row>
    <row r="27" spans="1:3" x14ac:dyDescent="0.25">
      <c r="A27" s="3" t="s">
        <v>22</v>
      </c>
      <c r="B27" s="11">
        <v>5000</v>
      </c>
    </row>
    <row r="28" spans="1:3" x14ac:dyDescent="0.25">
      <c r="A28" s="3" t="s">
        <v>23</v>
      </c>
      <c r="B28" s="11">
        <v>50000</v>
      </c>
    </row>
    <row r="29" spans="1:3" x14ac:dyDescent="0.25">
      <c r="A29" s="3" t="s">
        <v>24</v>
      </c>
      <c r="B29" s="11">
        <v>0</v>
      </c>
    </row>
    <row r="30" spans="1:3" x14ac:dyDescent="0.25">
      <c r="A30" s="3" t="s">
        <v>25</v>
      </c>
      <c r="B30" s="11">
        <v>5000</v>
      </c>
    </row>
    <row r="31" spans="1:3" x14ac:dyDescent="0.25">
      <c r="A31" s="21" t="s">
        <v>9</v>
      </c>
      <c r="B31" s="22">
        <f>SUM(B24:B30)</f>
        <v>70500</v>
      </c>
    </row>
    <row r="33" spans="1:3" x14ac:dyDescent="0.25">
      <c r="A33" s="23" t="s">
        <v>26</v>
      </c>
    </row>
    <row r="34" spans="1:3" x14ac:dyDescent="0.25">
      <c r="A34" s="3" t="s">
        <v>27</v>
      </c>
      <c r="B34" s="11">
        <v>2000</v>
      </c>
    </row>
    <row r="35" spans="1:3" x14ac:dyDescent="0.25">
      <c r="A35" s="3" t="s">
        <v>28</v>
      </c>
      <c r="B35" s="11">
        <v>5000</v>
      </c>
    </row>
    <row r="36" spans="1:3" x14ac:dyDescent="0.25">
      <c r="A36" s="3" t="s">
        <v>29</v>
      </c>
      <c r="B36" s="11">
        <v>5500</v>
      </c>
    </row>
    <row r="37" spans="1:3" x14ac:dyDescent="0.25">
      <c r="A37" s="3" t="s">
        <v>30</v>
      </c>
      <c r="B37" s="11">
        <v>5500</v>
      </c>
    </row>
    <row r="38" spans="1:3" x14ac:dyDescent="0.25">
      <c r="A38" s="3" t="s">
        <v>31</v>
      </c>
      <c r="B38" s="11">
        <v>2500</v>
      </c>
    </row>
    <row r="39" spans="1:3" x14ac:dyDescent="0.25">
      <c r="A39" s="24" t="s">
        <v>9</v>
      </c>
      <c r="B39" s="25">
        <f>SUM(B34:B38)</f>
        <v>20500</v>
      </c>
    </row>
    <row r="40" spans="1:3" x14ac:dyDescent="0.25">
      <c r="A40" s="26"/>
      <c r="B40" s="26"/>
      <c r="C40" s="26"/>
    </row>
    <row r="41" spans="1:3" x14ac:dyDescent="0.25">
      <c r="A41" s="7" t="s">
        <v>32</v>
      </c>
      <c r="B41" s="27">
        <f>B12+B21+B31+B39</f>
        <v>120500</v>
      </c>
      <c r="C41" s="9"/>
    </row>
    <row r="42" spans="1:3" x14ac:dyDescent="0.25">
      <c r="A42" s="4"/>
    </row>
    <row r="43" spans="1:3" x14ac:dyDescent="0.25">
      <c r="A43" s="28" t="s">
        <v>33</v>
      </c>
      <c r="B43" s="29"/>
      <c r="C43" s="29"/>
    </row>
    <row r="44" spans="1:3" x14ac:dyDescent="0.25">
      <c r="A44" s="3" t="s">
        <v>34</v>
      </c>
      <c r="B44" s="11">
        <v>15000</v>
      </c>
    </row>
    <row r="45" spans="1:3" x14ac:dyDescent="0.25">
      <c r="A45" s="3" t="s">
        <v>35</v>
      </c>
      <c r="B45" s="11">
        <v>2750</v>
      </c>
    </row>
    <row r="46" spans="1:3" x14ac:dyDescent="0.25">
      <c r="A46" s="3" t="s">
        <v>36</v>
      </c>
      <c r="B46" s="11">
        <v>2000</v>
      </c>
    </row>
    <row r="47" spans="1:3" x14ac:dyDescent="0.25">
      <c r="A47" s="3" t="s">
        <v>37</v>
      </c>
      <c r="B47" s="11">
        <v>500</v>
      </c>
    </row>
    <row r="48" spans="1:3" x14ac:dyDescent="0.25">
      <c r="A48" s="3" t="s">
        <v>38</v>
      </c>
      <c r="B48" s="11">
        <v>1800</v>
      </c>
    </row>
    <row r="49" spans="1:3" x14ac:dyDescent="0.25">
      <c r="A49" s="3" t="s">
        <v>39</v>
      </c>
      <c r="B49" s="11">
        <v>500</v>
      </c>
    </row>
    <row r="50" spans="1:3" x14ac:dyDescent="0.25">
      <c r="A50" s="3" t="s">
        <v>40</v>
      </c>
      <c r="B50" s="11">
        <v>45000</v>
      </c>
    </row>
    <row r="51" spans="1:3" x14ac:dyDescent="0.25">
      <c r="A51" s="3" t="s">
        <v>41</v>
      </c>
      <c r="B51" s="11">
        <v>1000</v>
      </c>
    </row>
    <row r="52" spans="1:3" x14ac:dyDescent="0.25">
      <c r="A52" s="30" t="s">
        <v>42</v>
      </c>
      <c r="B52" s="31">
        <f>SUM(B44:B51)</f>
        <v>68550</v>
      </c>
      <c r="C52" s="32"/>
    </row>
    <row r="54" spans="1:3" ht="17.399999999999999" x14ac:dyDescent="0.3">
      <c r="A54" s="33" t="s">
        <v>43</v>
      </c>
      <c r="B54" s="34">
        <f>B41+B52</f>
        <v>189050</v>
      </c>
      <c r="C54" s="35"/>
    </row>
  </sheetData>
  <mergeCells count="1">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topLeftCell="A5" workbookViewId="0">
      <selection activeCell="A9" sqref="A9"/>
    </sheetView>
  </sheetViews>
  <sheetFormatPr defaultRowHeight="13.2" x14ac:dyDescent="0.25"/>
  <cols>
    <col min="1" max="1" width="100" customWidth="1"/>
  </cols>
  <sheetData>
    <row r="1" spans="1:1" ht="15.6" x14ac:dyDescent="0.25">
      <c r="A1" s="37" t="s">
        <v>65</v>
      </c>
    </row>
    <row r="2" spans="1:1" x14ac:dyDescent="0.25">
      <c r="A2" s="38" t="s">
        <v>46</v>
      </c>
    </row>
    <row r="3" spans="1:1" x14ac:dyDescent="0.25">
      <c r="A3" s="39"/>
    </row>
    <row r="4" spans="1:1" ht="26.4" x14ac:dyDescent="0.25">
      <c r="A4" s="40" t="s">
        <v>47</v>
      </c>
    </row>
    <row r="5" spans="1:1" ht="26.4" x14ac:dyDescent="0.25">
      <c r="A5" s="40" t="s">
        <v>48</v>
      </c>
    </row>
    <row r="6" spans="1:1" ht="26.4" x14ac:dyDescent="0.25">
      <c r="A6" s="40" t="s">
        <v>49</v>
      </c>
    </row>
    <row r="7" spans="1:1" ht="39.6" x14ac:dyDescent="0.25">
      <c r="A7" s="40" t="s">
        <v>50</v>
      </c>
    </row>
    <row r="8" spans="1:1" x14ac:dyDescent="0.25">
      <c r="A8" s="40" t="s">
        <v>51</v>
      </c>
    </row>
    <row r="9" spans="1:1" x14ac:dyDescent="0.25">
      <c r="A9" s="40" t="s">
        <v>52</v>
      </c>
    </row>
    <row r="10" spans="1:1" ht="26.4" x14ac:dyDescent="0.25">
      <c r="A10" s="40" t="s">
        <v>53</v>
      </c>
    </row>
    <row r="11" spans="1:1" ht="26.4" x14ac:dyDescent="0.25">
      <c r="A11" s="40" t="s">
        <v>54</v>
      </c>
    </row>
    <row r="12" spans="1:1" ht="26.4" x14ac:dyDescent="0.25">
      <c r="A12" s="40" t="s">
        <v>55</v>
      </c>
    </row>
    <row r="13" spans="1:1" ht="26.4" x14ac:dyDescent="0.25">
      <c r="A13" s="40" t="s">
        <v>56</v>
      </c>
    </row>
    <row r="14" spans="1:1" ht="26.4" x14ac:dyDescent="0.25">
      <c r="A14" s="40" t="s">
        <v>57</v>
      </c>
    </row>
    <row r="15" spans="1:1" x14ac:dyDescent="0.25">
      <c r="A15" s="40" t="s">
        <v>58</v>
      </c>
    </row>
    <row r="16" spans="1:1" ht="26.4" x14ac:dyDescent="0.25">
      <c r="A16" s="40" t="s">
        <v>59</v>
      </c>
    </row>
    <row r="17" spans="1:1" ht="26.4" x14ac:dyDescent="0.25">
      <c r="A17" s="40" t="s">
        <v>60</v>
      </c>
    </row>
    <row r="18" spans="1:1" x14ac:dyDescent="0.25">
      <c r="A18" s="40" t="s">
        <v>61</v>
      </c>
    </row>
    <row r="19" spans="1:1" ht="26.4" x14ac:dyDescent="0.25">
      <c r="A19" s="40" t="s">
        <v>62</v>
      </c>
    </row>
    <row r="20" spans="1:1" x14ac:dyDescent="0.25">
      <c r="A20" s="40" t="s">
        <v>63</v>
      </c>
    </row>
    <row r="21" spans="1:1" ht="26.4" x14ac:dyDescent="0.25">
      <c r="A21" s="40"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Your Estimate</vt:lpstr>
      <vt:lpstr>Indianapolis Estimate</vt:lpstr>
      <vt:lpstr>Notes on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Toner, Emily C</dc:creator>
  <cp:lastModifiedBy>Muhammad Khalid Farooq</cp:lastModifiedBy>
  <cp:lastPrinted>2024-11-26T14:50:10Z</cp:lastPrinted>
  <dcterms:created xsi:type="dcterms:W3CDTF">2015-07-21T15:34:47Z</dcterms:created>
  <dcterms:modified xsi:type="dcterms:W3CDTF">2024-11-26T14:50:33Z</dcterms:modified>
</cp:coreProperties>
</file>